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kaityouhaigakusei\kekka\"/>
    </mc:Choice>
  </mc:AlternateContent>
  <xr:revisionPtr revIDLastSave="0" documentId="13_ncr:1_{905B7ECC-D51A-47BE-BDB7-A41DCB63AA4D}" xr6:coauthVersionLast="47" xr6:coauthVersionMax="47" xr10:uidLastSave="{00000000-0000-0000-0000-000000000000}"/>
  <bookViews>
    <workbookView xWindow="-108" yWindow="-108" windowWidth="23256" windowHeight="12456" xr2:uid="{CA39DF0D-874E-4130-AE96-606D9202C0E2}"/>
  </bookViews>
  <sheets>
    <sheet name="結果" sheetId="329" r:id="rId1"/>
    <sheet name="3月資格" sheetId="295" r:id="rId2"/>
  </sheets>
  <definedNames>
    <definedName name="_xlnm.Print_Area" localSheetId="1">'3月資格'!$A$1:$J$21</definedName>
    <definedName name="_xlnm.Print_Area" localSheetId="0">結果!$A$1:$BE$50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55" i="329" l="1"/>
  <c r="AR55" i="329"/>
  <c r="AR57" i="329" s="1"/>
  <c r="AX56" i="329" s="1"/>
  <c r="AX52" i="329"/>
  <c r="AR52" i="329"/>
  <c r="AG55" i="329"/>
  <c r="T55" i="329"/>
  <c r="D55" i="329"/>
  <c r="D57" i="329" s="1"/>
  <c r="T56" i="329" s="1"/>
  <c r="T52" i="329"/>
  <c r="D52" i="329"/>
  <c r="AF38" i="329"/>
  <c r="S38" i="329"/>
  <c r="J38" i="329"/>
  <c r="AF37" i="329"/>
  <c r="S37" i="329"/>
  <c r="J37" i="329"/>
  <c r="AF36" i="329"/>
  <c r="S36" i="329"/>
  <c r="J36" i="329"/>
  <c r="AF35" i="329"/>
  <c r="S35" i="329"/>
  <c r="J35" i="329"/>
  <c r="AF34" i="329"/>
  <c r="S34" i="329"/>
  <c r="J34" i="329"/>
  <c r="AF33" i="329"/>
  <c r="S33" i="329"/>
  <c r="J33" i="329"/>
  <c r="AF32" i="329"/>
  <c r="S32" i="329"/>
  <c r="J32" i="329"/>
  <c r="AF31" i="329"/>
  <c r="S31" i="329"/>
  <c r="J31" i="329"/>
  <c r="AF30" i="329"/>
  <c r="S30" i="329"/>
  <c r="J30" i="329"/>
  <c r="AF29" i="329"/>
  <c r="S29" i="329"/>
  <c r="J29" i="329"/>
  <c r="AF28" i="329"/>
  <c r="S28" i="329"/>
  <c r="J28" i="329"/>
  <c r="AF27" i="329"/>
  <c r="S27" i="329"/>
  <c r="J27" i="329"/>
  <c r="AF26" i="329"/>
  <c r="S26" i="329"/>
  <c r="J26" i="329"/>
  <c r="AF25" i="329"/>
  <c r="S25" i="329"/>
  <c r="J25" i="329"/>
  <c r="AF24" i="329"/>
  <c r="S24" i="329"/>
  <c r="J24" i="329"/>
  <c r="AF23" i="329"/>
  <c r="S23" i="329"/>
  <c r="J23" i="329"/>
  <c r="AF22" i="329"/>
  <c r="S22" i="329"/>
  <c r="J22" i="329"/>
  <c r="AF21" i="329"/>
  <c r="S21" i="329"/>
  <c r="J21" i="329"/>
  <c r="AF20" i="329"/>
  <c r="S20" i="329"/>
  <c r="J20" i="329"/>
  <c r="AF19" i="329"/>
  <c r="S19" i="329"/>
  <c r="J19" i="329"/>
  <c r="AF18" i="329"/>
  <c r="S18" i="329"/>
  <c r="J18" i="329"/>
  <c r="AF17" i="329"/>
  <c r="S17" i="329"/>
  <c r="J17" i="329"/>
  <c r="AF16" i="329"/>
  <c r="S16" i="329"/>
  <c r="J16" i="329"/>
  <c r="AF15" i="329"/>
  <c r="S15" i="329"/>
  <c r="J15" i="329"/>
  <c r="AF14" i="329"/>
  <c r="S14" i="329"/>
  <c r="J14" i="329"/>
  <c r="AF13" i="329"/>
  <c r="S13" i="329"/>
  <c r="J13" i="329"/>
  <c r="AF12" i="329"/>
  <c r="S12" i="329"/>
  <c r="J12" i="329"/>
  <c r="AF11" i="329"/>
  <c r="S11" i="329"/>
  <c r="J11" i="329"/>
  <c r="AF10" i="329"/>
  <c r="S10" i="329"/>
  <c r="J10" i="329"/>
  <c r="AF9" i="329"/>
  <c r="S9" i="329"/>
  <c r="J9" i="329"/>
  <c r="AF8" i="329"/>
  <c r="S8" i="329"/>
  <c r="J8" i="329"/>
  <c r="AF7" i="329"/>
  <c r="S7" i="329"/>
  <c r="J7" i="329"/>
  <c r="AF6" i="329"/>
  <c r="S6" i="329"/>
  <c r="J6" i="329"/>
  <c r="AF5" i="329"/>
  <c r="S5" i="329"/>
  <c r="J5" i="329"/>
  <c r="AF4" i="329"/>
  <c r="S4" i="329"/>
  <c r="J4" i="329"/>
  <c r="AF3" i="329"/>
  <c r="S3" i="329"/>
  <c r="J3" i="329"/>
  <c r="AX57" i="329" l="1"/>
  <c r="T57" i="329"/>
  <c r="AG56" i="329" s="1"/>
  <c r="AG57" i="329" s="1"/>
</calcChain>
</file>

<file path=xl/sharedStrings.xml><?xml version="1.0" encoding="utf-8"?>
<sst xmlns="http://schemas.openxmlformats.org/spreadsheetml/2006/main" count="1084" uniqueCount="187">
  <si>
    <t>左以外で</t>
    <rPh sb="0" eb="1">
      <t>ヒダリ</t>
    </rPh>
    <rPh sb="1" eb="3">
      <t>イガイ</t>
    </rPh>
    <phoneticPr fontId="3"/>
  </si>
  <si>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</si>
  <si>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</si>
  <si>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</si>
  <si>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</si>
  <si>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</si>
  <si>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位</t>
    <rPh sb="0" eb="1">
      <t>イ</t>
    </rPh>
    <phoneticPr fontId="3"/>
  </si>
  <si>
    <t>③</t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</si>
  <si>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</si>
  <si>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</si>
  <si>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</si>
  <si>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</si>
  <si>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</si>
  <si>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</si>
  <si>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</si>
  <si>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</si>
  <si>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①</t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</si>
  <si>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</si>
  <si>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</si>
  <si>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ｹﾞｰﾑ数</t>
    <rPh sb="4" eb="5">
      <t>スウ</t>
    </rPh>
    <phoneticPr fontId="3"/>
  </si>
  <si>
    <t>※高校３年生は一般で</t>
    <rPh sb="1" eb="3">
      <t>コウコウ</t>
    </rPh>
    <rPh sb="4" eb="6">
      <t>ネンセイ</t>
    </rPh>
    <rPh sb="7" eb="9">
      <t>イッパン</t>
    </rPh>
    <phoneticPr fontId="3"/>
  </si>
  <si>
    <t>　参加自由。</t>
    <rPh sb="1" eb="3">
      <t>サンカ</t>
    </rPh>
    <rPh sb="3" eb="5">
      <t>ジユウ</t>
    </rPh>
    <phoneticPr fontId="3"/>
  </si>
  <si>
    <t>（学生大会の結果は関係なし）</t>
    <rPh sb="1" eb="3">
      <t>ガクセイ</t>
    </rPh>
    <rPh sb="3" eb="5">
      <t>タイカイ</t>
    </rPh>
    <rPh sb="6" eb="8">
      <t>ケッカ</t>
    </rPh>
    <rPh sb="9" eb="11">
      <t>カンケイ</t>
    </rPh>
    <phoneticPr fontId="3"/>
  </si>
  <si>
    <t>④</t>
    <phoneticPr fontId="3"/>
  </si>
  <si>
    <t>②</t>
    <phoneticPr fontId="3"/>
  </si>
  <si>
    <t>新宮中
女１</t>
    <rPh sb="0" eb="2">
      <t>シングウ</t>
    </rPh>
    <rPh sb="2" eb="3">
      <t>チュウ</t>
    </rPh>
    <rPh sb="4" eb="5">
      <t>オンナ</t>
    </rPh>
    <phoneticPr fontId="3"/>
  </si>
  <si>
    <t>土居中
２</t>
    <rPh sb="0" eb="2">
      <t>ドイ</t>
    </rPh>
    <rPh sb="2" eb="3">
      <t>チュウ</t>
    </rPh>
    <phoneticPr fontId="3"/>
  </si>
  <si>
    <t>土居中
１</t>
    <rPh sb="0" eb="2">
      <t>ドイ</t>
    </rPh>
    <rPh sb="2" eb="3">
      <t>チュウ</t>
    </rPh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</si>
  <si>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</si>
  <si>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</si>
  <si>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</si>
  <si>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</si>
  <si>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</si>
  <si>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け</t>
    <phoneticPr fontId="3"/>
  </si>
  <si>
    <t>1位</t>
    <rPh sb="1" eb="2">
      <t>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</si>
  <si>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</si>
  <si>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</si>
  <si>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4位</t>
    <rPh sb="1" eb="2">
      <t>イ</t>
    </rPh>
    <phoneticPr fontId="3"/>
  </si>
  <si>
    <t>-</t>
    <phoneticPr fontId="3"/>
  </si>
  <si>
    <t>新宮中
女２</t>
    <rPh sb="0" eb="2">
      <t>シングウ</t>
    </rPh>
    <rPh sb="2" eb="3">
      <t>チュウ</t>
    </rPh>
    <rPh sb="4" eb="5">
      <t>オンナ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</si>
  <si>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</si>
  <si>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</si>
  <si>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</si>
  <si>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</si>
  <si>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</si>
  <si>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</si>
  <si>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</si>
  <si>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</si>
  <si>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石原結人</t>
    <rPh sb="0" eb="2">
      <t>イシハラ</t>
    </rPh>
    <rPh sb="2" eb="3">
      <t>ユイ</t>
    </rPh>
    <rPh sb="3" eb="4">
      <t>ヒト</t>
    </rPh>
    <phoneticPr fontId="2"/>
  </si>
  <si>
    <t>土居中
３</t>
    <rPh sb="0" eb="2">
      <t>ドイ</t>
    </rPh>
    <rPh sb="2" eb="3">
      <t>チュウ</t>
    </rPh>
    <phoneticPr fontId="3"/>
  </si>
  <si>
    <t>長原芽美</t>
    <rPh sb="0" eb="2">
      <t>ナガハラ</t>
    </rPh>
    <rPh sb="2" eb="3">
      <t>メ</t>
    </rPh>
    <rPh sb="3" eb="4">
      <t>ミ</t>
    </rPh>
    <phoneticPr fontId="3"/>
  </si>
  <si>
    <t>山内賢信</t>
    <rPh sb="0" eb="2">
      <t>ヤマウチ</t>
    </rPh>
    <rPh sb="2" eb="4">
      <t>ケンシン</t>
    </rPh>
    <phoneticPr fontId="4"/>
  </si>
  <si>
    <t>曽根悠斗</t>
    <rPh sb="0" eb="2">
      <t>ソネ</t>
    </rPh>
    <rPh sb="2" eb="3">
      <t>ユウ</t>
    </rPh>
    <rPh sb="3" eb="4">
      <t>ト</t>
    </rPh>
    <phoneticPr fontId="4"/>
  </si>
  <si>
    <t>玉井源起</t>
    <rPh sb="0" eb="2">
      <t>タマイ</t>
    </rPh>
    <rPh sb="2" eb="3">
      <t>ゲン</t>
    </rPh>
    <rPh sb="3" eb="4">
      <t>キ</t>
    </rPh>
    <phoneticPr fontId="4"/>
  </si>
  <si>
    <t>真鍋颯汰</t>
    <rPh sb="0" eb="2">
      <t>マナベ</t>
    </rPh>
    <rPh sb="2" eb="4">
      <t>ソウタ</t>
    </rPh>
    <phoneticPr fontId="4"/>
  </si>
  <si>
    <t>船越亘留</t>
    <rPh sb="0" eb="2">
      <t>フナコシ</t>
    </rPh>
    <rPh sb="3" eb="4">
      <t>ル</t>
    </rPh>
    <phoneticPr fontId="3"/>
  </si>
  <si>
    <t>村上稜真</t>
    <rPh sb="0" eb="2">
      <t>ムラカミ</t>
    </rPh>
    <rPh sb="2" eb="4">
      <t>リョウマ</t>
    </rPh>
    <phoneticPr fontId="4"/>
  </si>
  <si>
    <t>吉富一登</t>
    <rPh sb="0" eb="2">
      <t>ヨシトミ</t>
    </rPh>
    <rPh sb="2" eb="4">
      <t>カズト</t>
    </rPh>
    <phoneticPr fontId="4"/>
  </si>
  <si>
    <t>藤田徠聖</t>
    <rPh sb="0" eb="2">
      <t>フジタ</t>
    </rPh>
    <rPh sb="2" eb="3">
      <t>ライ</t>
    </rPh>
    <rPh sb="3" eb="4">
      <t>キヨシ</t>
    </rPh>
    <phoneticPr fontId="4"/>
  </si>
  <si>
    <t>山内莉橙</t>
    <rPh sb="0" eb="2">
      <t>ヤマウチ</t>
    </rPh>
    <rPh sb="2" eb="3">
      <t>リ</t>
    </rPh>
    <rPh sb="3" eb="4">
      <t>ダイダイ</t>
    </rPh>
    <phoneticPr fontId="4"/>
  </si>
  <si>
    <t>笹野芽生</t>
    <rPh sb="0" eb="2">
      <t>ササノ</t>
    </rPh>
    <rPh sb="2" eb="4">
      <t>メウ</t>
    </rPh>
    <phoneticPr fontId="3"/>
  </si>
  <si>
    <t>石水梨羽</t>
    <rPh sb="0" eb="2">
      <t>イシミズ</t>
    </rPh>
    <rPh sb="2" eb="3">
      <t>リ</t>
    </rPh>
    <rPh sb="3" eb="4">
      <t>ハネ</t>
    </rPh>
    <phoneticPr fontId="3"/>
  </si>
  <si>
    <t>尾﨑謙二</t>
    <rPh sb="0" eb="4">
      <t>オザキケンジ</t>
    </rPh>
    <phoneticPr fontId="3"/>
  </si>
  <si>
    <t>賞</t>
    <rPh sb="0" eb="1">
      <t>ショウ</t>
    </rPh>
    <phoneticPr fontId="3"/>
  </si>
  <si>
    <t>１５位</t>
    <rPh sb="2" eb="3">
      <t>イ</t>
    </rPh>
    <phoneticPr fontId="3"/>
  </si>
  <si>
    <t>１４位</t>
    <rPh sb="2" eb="3">
      <t>イ</t>
    </rPh>
    <phoneticPr fontId="3"/>
  </si>
  <si>
    <t>１３位</t>
    <rPh sb="2" eb="3">
      <t>イ</t>
    </rPh>
    <phoneticPr fontId="3"/>
  </si>
  <si>
    <t>１２位</t>
    <rPh sb="2" eb="3">
      <t>イ</t>
    </rPh>
    <phoneticPr fontId="3"/>
  </si>
  <si>
    <t>１１位</t>
    <rPh sb="2" eb="3">
      <t>イ</t>
    </rPh>
    <phoneticPr fontId="3"/>
  </si>
  <si>
    <t>１０位</t>
    <rPh sb="2" eb="3">
      <t>イ</t>
    </rPh>
    <phoneticPr fontId="3"/>
  </si>
  <si>
    <t>９位</t>
    <rPh sb="1" eb="2">
      <t>イ</t>
    </rPh>
    <phoneticPr fontId="3"/>
  </si>
  <si>
    <t>８位</t>
    <rPh sb="1" eb="2">
      <t>イ</t>
    </rPh>
    <phoneticPr fontId="3"/>
  </si>
  <si>
    <t>７位</t>
    <rPh sb="1" eb="2">
      <t>イ</t>
    </rPh>
    <phoneticPr fontId="3"/>
  </si>
  <si>
    <t>６位</t>
    <rPh sb="1" eb="2">
      <t>イ</t>
    </rPh>
    <phoneticPr fontId="3"/>
  </si>
  <si>
    <t>５位</t>
    <rPh sb="1" eb="2">
      <t>イ</t>
    </rPh>
    <phoneticPr fontId="3"/>
  </si>
  <si>
    <t>４位</t>
    <rPh sb="1" eb="2">
      <t>イ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</si>
  <si>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</si>
  <si>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</si>
  <si>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１位</t>
    <rPh sb="1" eb="2">
      <t>イ</t>
    </rPh>
    <phoneticPr fontId="3"/>
  </si>
  <si>
    <t>監督推薦枠１～3名程度</t>
    <rPh sb="0" eb="2">
      <t>カントク</t>
    </rPh>
    <rPh sb="2" eb="4">
      <t>スイセン</t>
    </rPh>
    <rPh sb="4" eb="5">
      <t>ワク</t>
    </rPh>
    <rPh sb="8" eb="9">
      <t>メイ</t>
    </rPh>
    <rPh sb="9" eb="11">
      <t>テイド</t>
    </rPh>
    <phoneticPr fontId="3"/>
  </si>
  <si>
    <t>猪川なのは</t>
    <rPh sb="0" eb="2">
      <t>イカワ</t>
    </rPh>
    <phoneticPr fontId="3"/>
  </si>
  <si>
    <t>近藤英樹</t>
    <rPh sb="0" eb="2">
      <t>コンドウ</t>
    </rPh>
    <rPh sb="2" eb="4">
      <t>ヒデキ</t>
    </rPh>
    <phoneticPr fontId="2"/>
  </si>
  <si>
    <t>猪川智景</t>
    <rPh sb="0" eb="2">
      <t>イカワ</t>
    </rPh>
    <rPh sb="2" eb="3">
      <t>チ</t>
    </rPh>
    <phoneticPr fontId="2"/>
  </si>
  <si>
    <t>山内冴翼</t>
    <rPh sb="0" eb="2">
      <t>ヤマウチ</t>
    </rPh>
    <rPh sb="2" eb="3">
      <t>サ</t>
    </rPh>
    <rPh sb="3" eb="4">
      <t>ツバサ</t>
    </rPh>
    <phoneticPr fontId="2"/>
  </si>
  <si>
    <t>亀田絆斗</t>
    <rPh sb="0" eb="2">
      <t>カメダ</t>
    </rPh>
    <rPh sb="2" eb="3">
      <t>キズナ</t>
    </rPh>
    <rPh sb="3" eb="4">
      <t>ト</t>
    </rPh>
    <phoneticPr fontId="2"/>
  </si>
  <si>
    <t>山内瑞稀</t>
    <rPh sb="0" eb="2">
      <t>ヤマウチ</t>
    </rPh>
    <rPh sb="2" eb="4">
      <t>ミズキ</t>
    </rPh>
    <phoneticPr fontId="2"/>
  </si>
  <si>
    <t>近藤貫汰</t>
    <rPh sb="0" eb="2">
      <t>コンドウ</t>
    </rPh>
    <rPh sb="2" eb="3">
      <t>カン</t>
    </rPh>
    <rPh sb="3" eb="4">
      <t>タ</t>
    </rPh>
    <phoneticPr fontId="2"/>
  </si>
  <si>
    <t>川田真之</t>
    <rPh sb="0" eb="2">
      <t>カワダ</t>
    </rPh>
    <rPh sb="2" eb="4">
      <t>マサユキ</t>
    </rPh>
    <phoneticPr fontId="2"/>
  </si>
  <si>
    <t>森髙快理</t>
    <rPh sb="0" eb="2">
      <t>モリタカ</t>
    </rPh>
    <rPh sb="2" eb="3">
      <t>カイ</t>
    </rPh>
    <rPh sb="3" eb="4">
      <t>オサム</t>
    </rPh>
    <phoneticPr fontId="2"/>
  </si>
  <si>
    <t>白石蒼晋</t>
    <rPh sb="0" eb="2">
      <t>シライシ</t>
    </rPh>
    <rPh sb="2" eb="3">
      <t>アオ</t>
    </rPh>
    <rPh sb="3" eb="4">
      <t>シン</t>
    </rPh>
    <phoneticPr fontId="2"/>
  </si>
  <si>
    <t>森大成</t>
    <phoneticPr fontId="3"/>
  </si>
  <si>
    <t>山内健太</t>
    <rPh sb="0" eb="2">
      <t>ヤマウチ</t>
    </rPh>
    <rPh sb="2" eb="4">
      <t>ケンタ</t>
    </rPh>
    <phoneticPr fontId="2"/>
  </si>
  <si>
    <t>佐藤剣志郎</t>
    <rPh sb="0" eb="2">
      <t>サトウ</t>
    </rPh>
    <rPh sb="2" eb="3">
      <t>ケン</t>
    </rPh>
    <rPh sb="3" eb="5">
      <t>シロウ</t>
    </rPh>
    <phoneticPr fontId="2"/>
  </si>
  <si>
    <t>河村風雅</t>
    <rPh sb="0" eb="2">
      <t>カワムラ</t>
    </rPh>
    <rPh sb="2" eb="3">
      <t>カゼ</t>
    </rPh>
    <rPh sb="3" eb="4">
      <t>ミヤビ</t>
    </rPh>
    <phoneticPr fontId="2"/>
  </si>
  <si>
    <t>土居高
女２</t>
    <rPh sb="0" eb="2">
      <t>ドイ</t>
    </rPh>
    <rPh sb="2" eb="3">
      <t>コウ</t>
    </rPh>
    <rPh sb="4" eb="5">
      <t>オンナ</t>
    </rPh>
    <phoneticPr fontId="3"/>
  </si>
  <si>
    <t>土居高
２</t>
    <rPh sb="0" eb="2">
      <t>ドイ</t>
    </rPh>
    <rPh sb="2" eb="3">
      <t>コウ</t>
    </rPh>
    <phoneticPr fontId="3"/>
  </si>
  <si>
    <t>猪川ももか</t>
    <rPh sb="0" eb="2">
      <t>イカワ</t>
    </rPh>
    <phoneticPr fontId="2"/>
  </si>
  <si>
    <t>船越瑛太</t>
    <rPh sb="0" eb="2">
      <t>フナコシ</t>
    </rPh>
    <rPh sb="2" eb="4">
      <t>エイタ</t>
    </rPh>
    <phoneticPr fontId="29"/>
  </si>
  <si>
    <t>星川奈央佳</t>
    <rPh sb="0" eb="4">
      <t>ホシカワナオ</t>
    </rPh>
    <rPh sb="4" eb="5">
      <t>カ</t>
    </rPh>
    <phoneticPr fontId="1"/>
  </si>
  <si>
    <t>石川紫音</t>
    <rPh sb="0" eb="2">
      <t>イシカワ</t>
    </rPh>
    <rPh sb="2" eb="4">
      <t>シオン</t>
    </rPh>
    <phoneticPr fontId="1"/>
  </si>
  <si>
    <t>小松奏太</t>
    <rPh sb="0" eb="2">
      <t>コマツ</t>
    </rPh>
    <rPh sb="2" eb="4">
      <t>ソウタ</t>
    </rPh>
    <phoneticPr fontId="3"/>
  </si>
  <si>
    <t>戸田妃葉璃</t>
    <rPh sb="0" eb="2">
      <t>トダ</t>
    </rPh>
    <rPh sb="2" eb="3">
      <t>ヒ</t>
    </rPh>
    <rPh sb="3" eb="4">
      <t>ハ</t>
    </rPh>
    <rPh sb="4" eb="5">
      <t>リ</t>
    </rPh>
    <phoneticPr fontId="1"/>
  </si>
  <si>
    <t>大西凌聖</t>
    <rPh sb="0" eb="2">
      <t>オオニシ</t>
    </rPh>
    <rPh sb="2" eb="3">
      <t>リョウ</t>
    </rPh>
    <rPh sb="3" eb="4">
      <t>セイ</t>
    </rPh>
    <phoneticPr fontId="1"/>
  </si>
  <si>
    <t>大西美心</t>
    <rPh sb="0" eb="2">
      <t>オオニシ</t>
    </rPh>
    <rPh sb="2" eb="3">
      <t>ビ</t>
    </rPh>
    <rPh sb="3" eb="4">
      <t>ココロ</t>
    </rPh>
    <phoneticPr fontId="1"/>
  </si>
  <si>
    <t>新宮中
１</t>
    <rPh sb="0" eb="2">
      <t>シングウ</t>
    </rPh>
    <rPh sb="2" eb="3">
      <t>チュウ</t>
    </rPh>
    <phoneticPr fontId="3"/>
  </si>
  <si>
    <t>令和6年3月10（日） 会長杯一般の部出場枠</t>
    <rPh sb="0" eb="2">
      <t>レイワ</t>
    </rPh>
    <rPh sb="3" eb="4">
      <t>ネン</t>
    </rPh>
    <rPh sb="5" eb="6">
      <t>ガツ</t>
    </rPh>
    <rPh sb="9" eb="10">
      <t>ヒ</t>
    </rPh>
    <rPh sb="12" eb="14">
      <t>カイチョウ</t>
    </rPh>
    <rPh sb="14" eb="15">
      <t>ハイ</t>
    </rPh>
    <rPh sb="15" eb="17">
      <t>イッパン</t>
    </rPh>
    <rPh sb="18" eb="19">
      <t>ブ</t>
    </rPh>
    <rPh sb="19" eb="21">
      <t>シュツジョウ</t>
    </rPh>
    <rPh sb="21" eb="22">
      <t>ワク</t>
    </rPh>
    <phoneticPr fontId="3"/>
  </si>
  <si>
    <t>R5.12.3結果</t>
    <rPh sb="7" eb="9">
      <t>ケッカ</t>
    </rPh>
    <phoneticPr fontId="3"/>
  </si>
  <si>
    <t>土居高
３</t>
    <rPh sb="0" eb="2">
      <t>ドイ</t>
    </rPh>
    <rPh sb="2" eb="3">
      <t>コウ</t>
    </rPh>
    <phoneticPr fontId="3"/>
  </si>
  <si>
    <t>大西英翔</t>
    <rPh sb="0" eb="2">
      <t>オオニシ</t>
    </rPh>
    <rPh sb="2" eb="3">
      <t>エイ</t>
    </rPh>
    <rPh sb="3" eb="4">
      <t>ショウ</t>
    </rPh>
    <phoneticPr fontId="2"/>
  </si>
  <si>
    <t>藤田虹星</t>
    <rPh sb="0" eb="2">
      <t>フジタ</t>
    </rPh>
    <rPh sb="2" eb="3">
      <t>ニジ</t>
    </rPh>
    <rPh sb="3" eb="4">
      <t>ホシ</t>
    </rPh>
    <phoneticPr fontId="3"/>
  </si>
  <si>
    <t>今治精華
３</t>
    <rPh sb="0" eb="2">
      <t>イマバリ</t>
    </rPh>
    <rPh sb="2" eb="4">
      <t>セイカ</t>
    </rPh>
    <phoneticPr fontId="3"/>
  </si>
  <si>
    <t>R5.12.3（日）第12回会長杯市内学生シングルス普及大会＆教室　（36名）</t>
    <rPh sb="10" eb="11">
      <t>ダイ</t>
    </rPh>
    <rPh sb="13" eb="14">
      <t>カイ</t>
    </rPh>
    <rPh sb="14" eb="16">
      <t>カイチョウ</t>
    </rPh>
    <rPh sb="16" eb="17">
      <t>ハイ</t>
    </rPh>
    <rPh sb="17" eb="19">
      <t>シナイ</t>
    </rPh>
    <rPh sb="19" eb="21">
      <t>ガクセイ</t>
    </rPh>
    <rPh sb="26" eb="28">
      <t>フキュウ</t>
    </rPh>
    <rPh sb="28" eb="30">
      <t>タイカイ</t>
    </rPh>
    <rPh sb="31" eb="33">
      <t>キョウシツ</t>
    </rPh>
    <rPh sb="37" eb="38">
      <t>メイ</t>
    </rPh>
    <phoneticPr fontId="3"/>
  </si>
  <si>
    <t>1回戦</t>
    <rPh sb="1" eb="3">
      <t>カイセン</t>
    </rPh>
    <phoneticPr fontId="3"/>
  </si>
  <si>
    <t>2回戦</t>
    <rPh sb="1" eb="3">
      <t>カイセン</t>
    </rPh>
    <phoneticPr fontId="3"/>
  </si>
  <si>
    <t>3回戦</t>
    <rPh sb="1" eb="3">
      <t>カイセン</t>
    </rPh>
    <phoneticPr fontId="3"/>
  </si>
  <si>
    <t>4人21点、5人15点</t>
    <rPh sb="1" eb="2">
      <t>ヒト</t>
    </rPh>
    <rPh sb="7" eb="8">
      <t>ニン</t>
    </rPh>
    <rPh sb="10" eb="11">
      <t>テン</t>
    </rPh>
    <phoneticPr fontId="3"/>
  </si>
  <si>
    <t>21点</t>
    <phoneticPr fontId="3"/>
  </si>
  <si>
    <t>A1位</t>
    <rPh sb="2" eb="3">
      <t>イ</t>
    </rPh>
    <phoneticPr fontId="3"/>
  </si>
  <si>
    <t>A2位</t>
    <rPh sb="2" eb="3">
      <t>イ</t>
    </rPh>
    <phoneticPr fontId="3"/>
  </si>
  <si>
    <t>A3位</t>
    <rPh sb="2" eb="3">
      <t>イ</t>
    </rPh>
    <phoneticPr fontId="3"/>
  </si>
  <si>
    <t>A4位</t>
    <rPh sb="2" eb="3">
      <t>イ</t>
    </rPh>
    <phoneticPr fontId="3"/>
  </si>
  <si>
    <t>B1位</t>
    <rPh sb="2" eb="3">
      <t>イ</t>
    </rPh>
    <phoneticPr fontId="3"/>
  </si>
  <si>
    <t>B2位</t>
    <rPh sb="2" eb="3">
      <t>イ</t>
    </rPh>
    <phoneticPr fontId="3"/>
  </si>
  <si>
    <t>B3位</t>
    <rPh sb="2" eb="3">
      <t>イ</t>
    </rPh>
    <phoneticPr fontId="3"/>
  </si>
  <si>
    <t>B4位</t>
    <rPh sb="2" eb="3">
      <t>イ</t>
    </rPh>
    <phoneticPr fontId="3"/>
  </si>
  <si>
    <t>C1位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</si>
  <si>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</si>
  <si>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</si>
  <si>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C4位</t>
    <rPh sb="2" eb="3">
      <t>イ</t>
    </rPh>
    <phoneticPr fontId="3"/>
  </si>
  <si>
    <t>D1位</t>
    <rPh sb="2" eb="3">
      <t>イ</t>
    </rPh>
    <phoneticPr fontId="3"/>
  </si>
  <si>
    <t>D2位</t>
    <rPh sb="2" eb="3">
      <t>イ</t>
    </rPh>
    <phoneticPr fontId="3"/>
  </si>
  <si>
    <t>D3位</t>
    <rPh sb="2" eb="3">
      <t>イ</t>
    </rPh>
    <phoneticPr fontId="3"/>
  </si>
  <si>
    <t>D4位</t>
    <rPh sb="2" eb="3">
      <t>イ</t>
    </rPh>
    <phoneticPr fontId="3"/>
  </si>
  <si>
    <t>E1位</t>
    <rPh sb="2" eb="3">
      <t>イ</t>
    </rPh>
    <phoneticPr fontId="3"/>
  </si>
  <si>
    <t>E2位</t>
    <rPh sb="2" eb="3">
      <t>イ</t>
    </rPh>
    <phoneticPr fontId="3"/>
  </si>
  <si>
    <t>E3位</t>
    <rPh sb="2" eb="3">
      <t>イ</t>
    </rPh>
    <phoneticPr fontId="3"/>
  </si>
  <si>
    <t>E4位</t>
    <rPh sb="2" eb="3">
      <t>イ</t>
    </rPh>
    <phoneticPr fontId="3"/>
  </si>
  <si>
    <t>F1位</t>
    <rPh sb="2" eb="3">
      <t>イ</t>
    </rPh>
    <phoneticPr fontId="3"/>
  </si>
  <si>
    <t>F2位</t>
    <rPh sb="2" eb="3">
      <t>イ</t>
    </rPh>
    <phoneticPr fontId="3"/>
  </si>
  <si>
    <t>F3位</t>
    <rPh sb="2" eb="3">
      <t>イ</t>
    </rPh>
    <phoneticPr fontId="3"/>
  </si>
  <si>
    <t>F4位</t>
    <rPh sb="2" eb="3">
      <t>イ</t>
    </rPh>
    <phoneticPr fontId="3"/>
  </si>
  <si>
    <t>①1</t>
    <phoneticPr fontId="3"/>
  </si>
  <si>
    <t>①2</t>
    <phoneticPr fontId="3"/>
  </si>
  <si>
    <t>②1</t>
    <phoneticPr fontId="3"/>
  </si>
  <si>
    <t>②2</t>
    <phoneticPr fontId="3"/>
  </si>
  <si>
    <t>①3</t>
    <phoneticPr fontId="3"/>
  </si>
  <si>
    <t>①4</t>
    <phoneticPr fontId="3"/>
  </si>
  <si>
    <t>②3</t>
    <phoneticPr fontId="3"/>
  </si>
  <si>
    <t>②4</t>
    <phoneticPr fontId="3"/>
  </si>
  <si>
    <t>③1</t>
    <phoneticPr fontId="3"/>
  </si>
  <si>
    <t>③2</t>
    <phoneticPr fontId="3"/>
  </si>
  <si>
    <t>④3</t>
    <phoneticPr fontId="3"/>
  </si>
  <si>
    <t>④1</t>
    <phoneticPr fontId="3"/>
  </si>
  <si>
    <t>④2</t>
    <phoneticPr fontId="3"/>
  </si>
  <si>
    <t>③3</t>
    <phoneticPr fontId="3"/>
  </si>
  <si>
    <t>③4</t>
    <phoneticPr fontId="3"/>
  </si>
  <si>
    <t>④4</t>
    <phoneticPr fontId="3"/>
  </si>
  <si>
    <t>⑤1</t>
    <phoneticPr fontId="3"/>
  </si>
  <si>
    <t>⑤2</t>
    <phoneticPr fontId="3"/>
  </si>
  <si>
    <t>⑥1</t>
    <phoneticPr fontId="3"/>
  </si>
  <si>
    <t>⑥2</t>
    <phoneticPr fontId="3"/>
  </si>
  <si>
    <t>⑤3</t>
    <phoneticPr fontId="3"/>
  </si>
  <si>
    <t>⑤4</t>
    <phoneticPr fontId="3"/>
  </si>
  <si>
    <t>⑥3</t>
    <phoneticPr fontId="3"/>
  </si>
  <si>
    <t>⑥4</t>
    <phoneticPr fontId="3"/>
  </si>
  <si>
    <t>１回戦</t>
    <rPh sb="1" eb="3">
      <t>カイセン</t>
    </rPh>
    <phoneticPr fontId="3"/>
  </si>
  <si>
    <t>２回戦</t>
    <rPh sb="1" eb="3">
      <t>カイセン</t>
    </rPh>
    <phoneticPr fontId="3"/>
  </si>
  <si>
    <t>長崎陽司</t>
    <rPh sb="0" eb="2">
      <t>ナガサキ</t>
    </rPh>
    <rPh sb="2" eb="3">
      <t>ヨウ</t>
    </rPh>
    <phoneticPr fontId="3"/>
  </si>
  <si>
    <t>合田義久</t>
    <rPh sb="0" eb="2">
      <t>ゴウダ</t>
    </rPh>
    <rPh sb="2" eb="4">
      <t>ヨシヒサ</t>
    </rPh>
    <phoneticPr fontId="2"/>
  </si>
  <si>
    <t>岸本桂司</t>
    <rPh sb="0" eb="2">
      <t>キシモト</t>
    </rPh>
    <rPh sb="2" eb="4">
      <t>ケイジ</t>
    </rPh>
    <phoneticPr fontId="2"/>
  </si>
  <si>
    <t>長野祐也</t>
    <rPh sb="0" eb="2">
      <t>ナガノ</t>
    </rPh>
    <rPh sb="2" eb="4">
      <t>ユウヤ</t>
    </rPh>
    <phoneticPr fontId="2"/>
  </si>
  <si>
    <t>眞鍋浩二</t>
  </si>
  <si>
    <t>塩出茂明</t>
    <rPh sb="0" eb="2">
      <t>シオデ</t>
    </rPh>
    <rPh sb="2" eb="4">
      <t>シゲアキ</t>
    </rPh>
    <phoneticPr fontId="3"/>
  </si>
  <si>
    <t>大西愁翔</t>
    <rPh sb="0" eb="2">
      <t>オオニシ</t>
    </rPh>
    <rPh sb="2" eb="3">
      <t>シュウ</t>
    </rPh>
    <rPh sb="3" eb="4">
      <t>ショウ</t>
    </rPh>
    <phoneticPr fontId="3"/>
  </si>
  <si>
    <t>真鍋勝行</t>
    <rPh sb="0" eb="2">
      <t>マナベ</t>
    </rPh>
    <rPh sb="2" eb="4">
      <t>カツユキ</t>
    </rPh>
    <phoneticPr fontId="3"/>
  </si>
  <si>
    <t>合田亜里砂</t>
  </si>
  <si>
    <t>合田姫愛</t>
  </si>
  <si>
    <t>合田愛桜</t>
  </si>
  <si>
    <t>大西右恭</t>
  </si>
  <si>
    <t>ほぼ時間通りに進行した。</t>
    <rPh sb="2" eb="4">
      <t>ジカン</t>
    </rPh>
    <rPh sb="4" eb="5">
      <t>ドオ</t>
    </rPh>
    <rPh sb="7" eb="9">
      <t>シンコウ</t>
    </rPh>
    <phoneticPr fontId="3"/>
  </si>
  <si>
    <t>16：20頃には閉会式も終了。</t>
    <rPh sb="5" eb="6">
      <t>コロ</t>
    </rPh>
    <rPh sb="8" eb="11">
      <t>ヘイカイシキ</t>
    </rPh>
    <rPh sb="12" eb="14">
      <t>シュウリョウ</t>
    </rPh>
    <phoneticPr fontId="3"/>
  </si>
  <si>
    <t>17時解散。</t>
    <rPh sb="2" eb="3">
      <t>ジ</t>
    </rPh>
    <rPh sb="3" eb="5">
      <t>カイサン</t>
    </rPh>
    <phoneticPr fontId="3"/>
  </si>
  <si>
    <t>15点</t>
    <phoneticPr fontId="3"/>
  </si>
  <si>
    <t>ペアは本部一任。</t>
    <phoneticPr fontId="3"/>
  </si>
  <si>
    <t>ダブルス交流戦（48名）</t>
    <rPh sb="4" eb="7">
      <t>コウリュウセン</t>
    </rPh>
    <rPh sb="10" eb="11">
      <t>メイ</t>
    </rPh>
    <phoneticPr fontId="3"/>
  </si>
  <si>
    <t>最終結果</t>
    <rPh sb="0" eb="4">
      <t>サイシュウケッカ</t>
    </rPh>
    <phoneticPr fontId="3"/>
  </si>
  <si>
    <t>順位</t>
    <rPh sb="0" eb="2">
      <t>ジュンイ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</si>
</sst>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&quot;&quot;0&quot;位&quot;"/>
    <numFmt numFmtId="177" formatCode="&quot;&quot;0&quot;ｹﾞｰﾑ&quot;"/>
    <numFmt numFmtId="178" formatCode="&quot;（計&quot;0&quot;ｹﾞｰﾑ）&quot;"/>
    <numFmt numFmtId="179" formatCode="&quot;(&quot;0.0&quot;本)&quot;"/>
    <numFmt numFmtId="180" formatCode="&quot;(&quot;0&quot;本)&quot;"/>
    <numFmt numFmtId="181" formatCode="&quot;ｹﾞｰﾑ数合計&quot;0&quot;個&quot;"/>
    <numFmt numFmtId="182" formatCode="&quot;&quot;@&quot;位&quot;"/>
  </numFmts>
  <fonts count="4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4"/>
      <name val="ＭＳ Ｐ明朝"/>
      <family val="1"/>
      <charset val="128"/>
    </font>
    <font>
      <sz val="20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u/>
      <sz val="22"/>
      <color theme="1"/>
      <name val="ＭＳ Ｐゴシック"/>
      <family val="3"/>
      <charset val="128"/>
    </font>
    <font>
      <sz val="90"/>
      <color theme="1"/>
      <name val="ＭＳ Ｐゴシック"/>
      <family val="3"/>
      <charset val="128"/>
    </font>
    <font>
      <u/>
      <sz val="30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7"/>
      <color theme="1"/>
      <name val="MS UI Gothic"/>
      <family val="3"/>
      <charset val="128"/>
    </font>
    <font>
      <sz val="11"/>
      <color theme="0"/>
      <name val="ＭＳ Ｐゴシック"/>
      <family val="3"/>
      <charset val="128"/>
    </font>
    <font>
      <sz val="32"/>
      <color theme="1"/>
      <name val="ＭＳ Ｐゴシック"/>
      <family val="3"/>
      <charset val="128"/>
    </font>
    <font>
      <sz val="16"/>
      <color theme="0"/>
      <name val="ＭＳ Ｐゴシック"/>
      <family val="3"/>
      <charset val="128"/>
    </font>
    <font>
      <u/>
      <sz val="16"/>
      <color theme="1"/>
      <name val="ＭＳ Ｐゴシック"/>
      <family val="3"/>
      <charset val="128"/>
    </font>
    <font>
      <sz val="14"/>
      <color theme="1"/>
      <name val="MS UI Gothic"/>
      <family val="3"/>
      <charset val="128"/>
    </font>
    <font>
      <sz val="20"/>
      <color rgb="FFFF0000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b/>
      <sz val="20"/>
      <color rgb="FF0000FF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u/>
      <sz val="14"/>
      <color theme="1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E1FFE1"/>
        <bgColor indexed="45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45"/>
      </patternFill>
    </fill>
    <fill>
      <patternFill patternType="solid">
        <fgColor rgb="FFD2FEE1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FD8E8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theme="1"/>
      </left>
      <right/>
      <top style="thick">
        <color indexed="64"/>
      </top>
      <bottom style="thin">
        <color theme="1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ck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0" fillId="0" borderId="0" applyFont="0" applyFill="0" applyBorder="0" applyAlignment="0" applyProtection="0"/>
    <xf numFmtId="6" fontId="8" fillId="0" borderId="0" applyFont="0" applyFill="0" applyBorder="0" applyAlignment="0" applyProtection="0">
      <alignment vertical="center"/>
    </xf>
    <xf numFmtId="0" fontId="9" fillId="0" borderId="0" applyBorder="0"/>
    <xf numFmtId="0" fontId="9" fillId="0" borderId="0" applyBorder="0"/>
    <xf numFmtId="0" fontId="8" fillId="0" borderId="0">
      <alignment vertical="center"/>
    </xf>
    <xf numFmtId="0" fontId="8" fillId="0" borderId="0"/>
    <xf numFmtId="0" fontId="9" fillId="0" borderId="0" applyBorder="0"/>
    <xf numFmtId="0" fontId="13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307">
    <xf numFmtId="0" fontId="0" fillId="0" borderId="0" xfId="0"/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 shrinkToFit="1"/>
    </xf>
    <xf numFmtId="0" fontId="14" fillId="2" borderId="0" xfId="0" applyFont="1" applyFill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 shrinkToFit="1"/>
    </xf>
    <xf numFmtId="0" fontId="19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2" fillId="2" borderId="0" xfId="0" applyFont="1" applyFill="1"/>
    <xf numFmtId="0" fontId="14" fillId="2" borderId="0" xfId="0" applyFont="1" applyFill="1" applyAlignment="1">
      <alignment horizontal="left" vertical="center"/>
    </xf>
    <xf numFmtId="178" fontId="25" fillId="2" borderId="0" xfId="0" applyNumberFormat="1" applyFont="1" applyFill="1" applyAlignment="1">
      <alignment wrapText="1" shrinkToFit="1"/>
    </xf>
    <xf numFmtId="0" fontId="24" fillId="2" borderId="0" xfId="0" applyFont="1" applyFill="1" applyAlignment="1">
      <alignment horizontal="center" vertical="center"/>
    </xf>
    <xf numFmtId="178" fontId="23" fillId="2" borderId="0" xfId="0" applyNumberFormat="1" applyFont="1" applyFill="1" applyAlignment="1">
      <alignment vertical="center" shrinkToFit="1"/>
    </xf>
    <xf numFmtId="0" fontId="14" fillId="2" borderId="0" xfId="0" applyFont="1" applyFill="1" applyAlignment="1">
      <alignment vertical="center" shrinkToFit="1"/>
    </xf>
    <xf numFmtId="179" fontId="16" fillId="2" borderId="0" xfId="0" applyNumberFormat="1" applyFont="1" applyFill="1" applyAlignment="1">
      <alignment vertical="center"/>
    </xf>
    <xf numFmtId="0" fontId="23" fillId="2" borderId="0" xfId="0" applyFont="1" applyFill="1" applyAlignment="1">
      <alignment horizontal="left"/>
    </xf>
    <xf numFmtId="179" fontId="26" fillId="2" borderId="0" xfId="0" applyNumberFormat="1" applyFont="1" applyFill="1" applyAlignment="1">
      <alignment vertical="center"/>
    </xf>
    <xf numFmtId="178" fontId="14" fillId="2" borderId="0" xfId="0" applyNumberFormat="1" applyFont="1" applyFill="1" applyAlignment="1">
      <alignment vertical="center" shrinkToFit="1"/>
    </xf>
    <xf numFmtId="0" fontId="25" fillId="2" borderId="0" xfId="0" applyFont="1" applyFill="1" applyAlignment="1">
      <alignment horizontal="center" vertical="center"/>
    </xf>
    <xf numFmtId="0" fontId="27" fillId="2" borderId="0" xfId="0" applyFont="1" applyFill="1"/>
    <xf numFmtId="0" fontId="23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 shrinkToFit="1"/>
    </xf>
    <xf numFmtId="38" fontId="16" fillId="2" borderId="0" xfId="1" applyFont="1" applyFill="1" applyAlignment="1">
      <alignment horizontal="center" vertical="center"/>
    </xf>
    <xf numFmtId="0" fontId="16" fillId="2" borderId="0" xfId="0" applyFont="1" applyFill="1"/>
    <xf numFmtId="38" fontId="16" fillId="2" borderId="0" xfId="1" applyFont="1" applyFill="1" applyAlignment="1">
      <alignment horizontal="center" vertical="center" shrinkToFit="1"/>
    </xf>
    <xf numFmtId="178" fontId="16" fillId="2" borderId="0" xfId="0" applyNumberFormat="1" applyFont="1" applyFill="1" applyAlignment="1">
      <alignment horizontal="center" vertical="center" shrinkToFit="1"/>
    </xf>
    <xf numFmtId="178" fontId="16" fillId="2" borderId="0" xfId="0" applyNumberFormat="1" applyFont="1" applyFill="1" applyAlignment="1">
      <alignment vertical="center" shrinkToFit="1"/>
    </xf>
    <xf numFmtId="178" fontId="16" fillId="2" borderId="0" xfId="0" applyNumberFormat="1" applyFont="1" applyFill="1" applyAlignment="1">
      <alignment vertical="center" wrapText="1" shrinkToFit="1"/>
    </xf>
    <xf numFmtId="179" fontId="24" fillId="2" borderId="0" xfId="0" applyNumberFormat="1" applyFont="1" applyFill="1" applyAlignment="1">
      <alignment vertical="center"/>
    </xf>
    <xf numFmtId="0" fontId="15" fillId="3" borderId="0" xfId="0" applyFont="1" applyFill="1" applyAlignment="1">
      <alignment horizontal="center" vertical="center" shrinkToFit="1"/>
    </xf>
    <xf numFmtId="178" fontId="14" fillId="2" borderId="0" xfId="0" applyNumberFormat="1" applyFont="1" applyFill="1" applyAlignment="1">
      <alignment horizontal="center" vertical="center" shrinkToFit="1"/>
    </xf>
    <xf numFmtId="0" fontId="19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178" fontId="25" fillId="2" borderId="0" xfId="0" applyNumberFormat="1" applyFont="1" applyFill="1" applyAlignment="1">
      <alignment vertical="center" shrinkToFit="1"/>
    </xf>
    <xf numFmtId="0" fontId="25" fillId="2" borderId="0" xfId="0" applyFont="1" applyFill="1" applyAlignment="1">
      <alignment horizontal="center" vertical="center" shrinkToFit="1"/>
    </xf>
    <xf numFmtId="176" fontId="15" fillId="2" borderId="0" xfId="0" applyNumberFormat="1" applyFont="1" applyFill="1" applyAlignment="1">
      <alignment horizontal="left" vertical="center" shrinkToFit="1"/>
    </xf>
    <xf numFmtId="176" fontId="15" fillId="3" borderId="0" xfId="0" applyNumberFormat="1" applyFont="1" applyFill="1" applyAlignment="1">
      <alignment horizontal="left" vertical="center" shrinkToFit="1"/>
    </xf>
    <xf numFmtId="0" fontId="24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178" fontId="24" fillId="2" borderId="0" xfId="0" applyNumberFormat="1" applyFont="1" applyFill="1" applyAlignment="1">
      <alignment wrapText="1" shrinkToFit="1"/>
    </xf>
    <xf numFmtId="0" fontId="33" fillId="2" borderId="0" xfId="0" applyFont="1" applyFill="1" applyAlignment="1">
      <alignment horizontal="center" vertical="center" shrinkToFit="1"/>
    </xf>
    <xf numFmtId="0" fontId="33" fillId="2" borderId="0" xfId="0" applyFont="1" applyFill="1" applyAlignment="1">
      <alignment horizontal="center" vertical="center"/>
    </xf>
    <xf numFmtId="178" fontId="33" fillId="2" borderId="0" xfId="0" applyNumberFormat="1" applyFont="1" applyFill="1" applyAlignment="1">
      <alignment vertical="center" shrinkToFit="1"/>
    </xf>
    <xf numFmtId="178" fontId="33" fillId="2" borderId="0" xfId="0" applyNumberFormat="1" applyFont="1" applyFill="1" applyAlignment="1">
      <alignment horizontal="left" vertical="center" shrinkToFit="1"/>
    </xf>
    <xf numFmtId="178" fontId="33" fillId="2" borderId="0" xfId="0" applyNumberFormat="1" applyFont="1" applyFill="1" applyAlignment="1">
      <alignment horizontal="center" vertical="center" shrinkToFit="1"/>
    </xf>
    <xf numFmtId="0" fontId="25" fillId="2" borderId="0" xfId="0" applyFont="1" applyFill="1" applyAlignment="1">
      <alignment vertical="center"/>
    </xf>
    <xf numFmtId="20" fontId="14" fillId="2" borderId="0" xfId="0" applyNumberFormat="1" applyFont="1" applyFill="1" applyAlignment="1">
      <alignment horizontal="center" vertical="center" shrinkToFit="1"/>
    </xf>
    <xf numFmtId="177" fontId="14" fillId="2" borderId="0" xfId="0" applyNumberFormat="1" applyFont="1" applyFill="1" applyAlignment="1">
      <alignment horizontal="center" vertical="center" shrinkToFit="1"/>
    </xf>
    <xf numFmtId="20" fontId="14" fillId="2" borderId="0" xfId="0" applyNumberFormat="1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 shrinkToFit="1"/>
    </xf>
    <xf numFmtId="178" fontId="25" fillId="2" borderId="0" xfId="0" applyNumberFormat="1" applyFont="1" applyFill="1" applyAlignment="1">
      <alignment vertical="center" wrapText="1" shrinkToFit="1"/>
    </xf>
    <xf numFmtId="0" fontId="16" fillId="2" borderId="0" xfId="0" applyFont="1" applyFill="1" applyAlignment="1">
      <alignment horizontal="right" vertical="center"/>
    </xf>
    <xf numFmtId="20" fontId="16" fillId="2" borderId="0" xfId="0" applyNumberFormat="1" applyFont="1" applyFill="1" applyAlignment="1">
      <alignment vertical="center" shrinkToFit="1"/>
    </xf>
    <xf numFmtId="20" fontId="16" fillId="2" borderId="0" xfId="0" applyNumberFormat="1" applyFont="1" applyFill="1" applyAlignment="1">
      <alignment vertical="center"/>
    </xf>
    <xf numFmtId="20" fontId="16" fillId="2" borderId="7" xfId="0" applyNumberFormat="1" applyFont="1" applyFill="1" applyBorder="1" applyAlignment="1">
      <alignment vertical="center" shrinkToFit="1"/>
    </xf>
    <xf numFmtId="38" fontId="33" fillId="2" borderId="0" xfId="1" applyFont="1" applyFill="1" applyAlignment="1">
      <alignment horizontal="center" vertical="center"/>
    </xf>
    <xf numFmtId="38" fontId="33" fillId="2" borderId="0" xfId="1" applyFont="1" applyFill="1" applyAlignment="1">
      <alignment horizontal="center" vertical="center" shrinkToFit="1"/>
    </xf>
    <xf numFmtId="38" fontId="33" fillId="2" borderId="0" xfId="1" applyFont="1" applyFill="1" applyAlignment="1">
      <alignment vertical="center" shrinkToFit="1"/>
    </xf>
    <xf numFmtId="38" fontId="33" fillId="2" borderId="0" xfId="1" applyFont="1" applyFill="1" applyAlignment="1">
      <alignment horizontal="left" vertical="center" shrinkToFit="1"/>
    </xf>
    <xf numFmtId="0" fontId="33" fillId="2" borderId="0" xfId="0" applyFont="1" applyFill="1" applyAlignment="1">
      <alignment horizontal="left" vertical="center"/>
    </xf>
    <xf numFmtId="0" fontId="25" fillId="2" borderId="0" xfId="0" applyFont="1" applyFill="1"/>
    <xf numFmtId="0" fontId="31" fillId="2" borderId="47" xfId="0" applyFont="1" applyFill="1" applyBorder="1" applyAlignment="1">
      <alignment horizontal="right" vertical="center"/>
    </xf>
    <xf numFmtId="0" fontId="26" fillId="2" borderId="0" xfId="0" applyFont="1" applyFill="1" applyAlignment="1">
      <alignment vertical="center"/>
    </xf>
    <xf numFmtId="0" fontId="31" fillId="2" borderId="0" xfId="0" applyFont="1" applyFill="1" applyAlignment="1">
      <alignment horizontal="right" vertical="center"/>
    </xf>
    <xf numFmtId="178" fontId="25" fillId="2" borderId="0" xfId="0" applyNumberFormat="1" applyFont="1" applyFill="1" applyAlignment="1">
      <alignment horizontal="center" vertical="center" shrinkToFit="1"/>
    </xf>
    <xf numFmtId="0" fontId="4" fillId="0" borderId="0" xfId="0" applyFont="1"/>
    <xf numFmtId="177" fontId="16" fillId="2" borderId="0" xfId="0" applyNumberFormat="1" applyFont="1" applyFill="1" applyAlignment="1">
      <alignment vertical="center" shrinkToFit="1"/>
    </xf>
    <xf numFmtId="181" fontId="16" fillId="2" borderId="0" xfId="0" applyNumberFormat="1" applyFont="1" applyFill="1" applyAlignment="1">
      <alignment vertical="center" shrinkToFit="1"/>
    </xf>
    <xf numFmtId="180" fontId="34" fillId="2" borderId="0" xfId="0" applyNumberFormat="1" applyFont="1" applyFill="1" applyAlignment="1">
      <alignment vertical="center" shrinkToFit="1"/>
    </xf>
    <xf numFmtId="0" fontId="20" fillId="13" borderId="0" xfId="0" applyFont="1" applyFill="1" applyAlignment="1">
      <alignment horizontal="center" vertical="center"/>
    </xf>
    <xf numFmtId="0" fontId="0" fillId="13" borderId="0" xfId="0" applyFill="1"/>
    <xf numFmtId="179" fontId="24" fillId="13" borderId="0" xfId="0" applyNumberFormat="1" applyFont="1" applyFill="1" applyAlignment="1">
      <alignment vertical="center"/>
    </xf>
    <xf numFmtId="0" fontId="14" fillId="13" borderId="0" xfId="0" applyFont="1" applyFill="1" applyAlignment="1">
      <alignment horizontal="center" vertical="center" shrinkToFit="1"/>
    </xf>
    <xf numFmtId="0" fontId="4" fillId="13" borderId="0" xfId="0" applyFont="1" applyFill="1"/>
    <xf numFmtId="0" fontId="16" fillId="13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 textRotation="255" shrinkToFit="1"/>
    </xf>
    <xf numFmtId="0" fontId="14" fillId="2" borderId="0" xfId="11" applyNumberFormat="1" applyFont="1" applyFill="1" applyBorder="1" applyAlignment="1">
      <alignment horizontal="center" vertical="center" shrinkToFit="1"/>
    </xf>
    <xf numFmtId="176" fontId="30" fillId="2" borderId="0" xfId="0" applyNumberFormat="1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 wrapText="1" shrinkToFit="1"/>
    </xf>
    <xf numFmtId="0" fontId="15" fillId="10" borderId="55" xfId="0" applyFont="1" applyFill="1" applyBorder="1" applyAlignment="1">
      <alignment horizontal="center" vertical="center" shrinkToFit="1"/>
    </xf>
    <xf numFmtId="0" fontId="15" fillId="6" borderId="55" xfId="0" applyFont="1" applyFill="1" applyBorder="1" applyAlignment="1">
      <alignment horizontal="center" vertical="center" shrinkToFit="1"/>
    </xf>
    <xf numFmtId="0" fontId="15" fillId="12" borderId="55" xfId="0" applyFont="1" applyFill="1" applyBorder="1" applyAlignment="1">
      <alignment horizontal="center" vertical="center" shrinkToFit="1"/>
    </xf>
    <xf numFmtId="0" fontId="15" fillId="6" borderId="62" xfId="0" applyFont="1" applyFill="1" applyBorder="1" applyAlignment="1">
      <alignment horizontal="center" vertical="center" shrinkToFit="1"/>
    </xf>
    <xf numFmtId="0" fontId="15" fillId="12" borderId="62" xfId="0" applyFont="1" applyFill="1" applyBorder="1" applyAlignment="1">
      <alignment horizontal="center" vertical="center" shrinkToFit="1"/>
    </xf>
    <xf numFmtId="0" fontId="17" fillId="10" borderId="44" xfId="0" applyFont="1" applyFill="1" applyBorder="1" applyAlignment="1">
      <alignment horizontal="center" vertical="center" shrinkToFit="1"/>
    </xf>
    <xf numFmtId="0" fontId="18" fillId="4" borderId="60" xfId="0" applyFont="1" applyFill="1" applyBorder="1" applyAlignment="1">
      <alignment horizontal="center" vertical="center" wrapText="1" shrinkToFit="1"/>
    </xf>
    <xf numFmtId="0" fontId="18" fillId="5" borderId="54" xfId="0" applyFont="1" applyFill="1" applyBorder="1" applyAlignment="1">
      <alignment horizontal="center" vertical="center" wrapText="1" shrinkToFit="1"/>
    </xf>
    <xf numFmtId="0" fontId="18" fillId="12" borderId="54" xfId="0" applyFont="1" applyFill="1" applyBorder="1" applyAlignment="1">
      <alignment horizontal="center" vertical="center" wrapText="1" shrinkToFit="1"/>
    </xf>
    <xf numFmtId="0" fontId="18" fillId="12" borderId="10" xfId="0" applyFont="1" applyFill="1" applyBorder="1" applyAlignment="1">
      <alignment horizontal="center" vertical="center" wrapText="1" shrinkToFit="1"/>
    </xf>
    <xf numFmtId="0" fontId="18" fillId="12" borderId="8" xfId="0" applyFont="1" applyFill="1" applyBorder="1" applyAlignment="1">
      <alignment horizontal="center" vertical="center" wrapText="1" shrinkToFit="1"/>
    </xf>
    <xf numFmtId="0" fontId="18" fillId="5" borderId="10" xfId="0" applyFont="1" applyFill="1" applyBorder="1" applyAlignment="1">
      <alignment horizontal="center" vertical="center" wrapText="1" shrinkToFit="1"/>
    </xf>
    <xf numFmtId="0" fontId="18" fillId="6" borderId="10" xfId="0" applyFont="1" applyFill="1" applyBorder="1" applyAlignment="1">
      <alignment horizontal="center" vertical="center" wrapText="1" shrinkToFit="1"/>
    </xf>
    <xf numFmtId="0" fontId="18" fillId="9" borderId="38" xfId="0" applyFont="1" applyFill="1" applyBorder="1" applyAlignment="1">
      <alignment horizontal="center" vertical="center" wrapText="1" shrinkToFit="1"/>
    </xf>
    <xf numFmtId="0" fontId="18" fillId="12" borderId="5" xfId="0" applyFont="1" applyFill="1" applyBorder="1" applyAlignment="1">
      <alignment horizontal="center" vertical="center" wrapText="1" shrinkToFit="1"/>
    </xf>
    <xf numFmtId="0" fontId="18" fillId="12" borderId="2" xfId="0" applyFont="1" applyFill="1" applyBorder="1" applyAlignment="1">
      <alignment horizontal="center" vertical="center" wrapText="1" shrinkToFit="1"/>
    </xf>
    <xf numFmtId="0" fontId="18" fillId="5" borderId="8" xfId="0" applyFont="1" applyFill="1" applyBorder="1" applyAlignment="1">
      <alignment horizontal="center" vertical="center" wrapText="1" shrinkToFit="1"/>
    </xf>
    <xf numFmtId="0" fontId="18" fillId="6" borderId="8" xfId="0" applyFont="1" applyFill="1" applyBorder="1" applyAlignment="1">
      <alignment horizontal="center" vertical="center" wrapText="1" shrinkToFit="1"/>
    </xf>
    <xf numFmtId="0" fontId="18" fillId="12" borderId="56" xfId="0" applyFont="1" applyFill="1" applyBorder="1" applyAlignment="1">
      <alignment horizontal="center" vertical="center" wrapText="1" shrinkToFit="1"/>
    </xf>
    <xf numFmtId="0" fontId="15" fillId="12" borderId="57" xfId="0" applyFont="1" applyFill="1" applyBorder="1" applyAlignment="1">
      <alignment horizontal="center" vertical="center" shrinkToFit="1"/>
    </xf>
    <xf numFmtId="0" fontId="18" fillId="6" borderId="2" xfId="0" applyFont="1" applyFill="1" applyBorder="1" applyAlignment="1">
      <alignment horizontal="center" vertical="center" wrapText="1" shrinkToFit="1"/>
    </xf>
    <xf numFmtId="0" fontId="18" fillId="9" borderId="64" xfId="0" applyFont="1" applyFill="1" applyBorder="1" applyAlignment="1">
      <alignment horizontal="center" vertical="center" wrapText="1" shrinkToFit="1"/>
    </xf>
    <xf numFmtId="0" fontId="18" fillId="6" borderId="54" xfId="0" applyFont="1" applyFill="1" applyBorder="1" applyAlignment="1">
      <alignment horizontal="center" vertical="center" wrapText="1" shrinkToFit="1"/>
    </xf>
    <xf numFmtId="0" fontId="18" fillId="9" borderId="54" xfId="0" applyFont="1" applyFill="1" applyBorder="1" applyAlignment="1">
      <alignment horizontal="center" vertical="center" wrapText="1" shrinkToFit="1"/>
    </xf>
    <xf numFmtId="0" fontId="17" fillId="12" borderId="57" xfId="0" applyFont="1" applyFill="1" applyBorder="1" applyAlignment="1">
      <alignment horizontal="center" vertical="center" shrinkToFit="1"/>
    </xf>
    <xf numFmtId="0" fontId="18" fillId="6" borderId="56" xfId="0" applyFont="1" applyFill="1" applyBorder="1" applyAlignment="1">
      <alignment horizontal="center" vertical="center" wrapText="1" shrinkToFit="1"/>
    </xf>
    <xf numFmtId="0" fontId="15" fillId="6" borderId="57" xfId="0" applyFont="1" applyFill="1" applyBorder="1" applyAlignment="1">
      <alignment horizontal="center" vertical="center" shrinkToFit="1"/>
    </xf>
    <xf numFmtId="0" fontId="18" fillId="5" borderId="56" xfId="0" applyFont="1" applyFill="1" applyBorder="1" applyAlignment="1">
      <alignment horizontal="center" vertical="center" wrapText="1" shrinkToFit="1"/>
    </xf>
    <xf numFmtId="0" fontId="18" fillId="12" borderId="60" xfId="0" applyFont="1" applyFill="1" applyBorder="1" applyAlignment="1">
      <alignment horizontal="center" vertical="center" wrapText="1" shrinkToFit="1"/>
    </xf>
    <xf numFmtId="0" fontId="15" fillId="12" borderId="44" xfId="0" applyFont="1" applyFill="1" applyBorder="1" applyAlignment="1">
      <alignment horizontal="center" vertical="center" shrinkToFit="1"/>
    </xf>
    <xf numFmtId="0" fontId="15" fillId="12" borderId="61" xfId="0" applyFont="1" applyFill="1" applyBorder="1" applyAlignment="1">
      <alignment horizontal="center" vertical="center" shrinkToFit="1"/>
    </xf>
    <xf numFmtId="0" fontId="18" fillId="6" borderId="60" xfId="0" applyFont="1" applyFill="1" applyBorder="1" applyAlignment="1">
      <alignment horizontal="center" vertical="center" wrapText="1" shrinkToFit="1"/>
    </xf>
    <xf numFmtId="0" fontId="15" fillId="6" borderId="44" xfId="0" applyFont="1" applyFill="1" applyBorder="1" applyAlignment="1">
      <alignment horizontal="center" vertical="center" shrinkToFit="1"/>
    </xf>
    <xf numFmtId="0" fontId="15" fillId="10" borderId="62" xfId="0" applyFont="1" applyFill="1" applyBorder="1" applyAlignment="1">
      <alignment horizontal="center" vertical="center" shrinkToFit="1"/>
    </xf>
    <xf numFmtId="0" fontId="17" fillId="12" borderId="61" xfId="0" applyFont="1" applyFill="1" applyBorder="1" applyAlignment="1">
      <alignment horizontal="center" vertical="center" shrinkToFit="1"/>
    </xf>
    <xf numFmtId="0" fontId="18" fillId="12" borderId="63" xfId="0" applyFont="1" applyFill="1" applyBorder="1" applyAlignment="1">
      <alignment horizontal="center" vertical="center" wrapText="1" shrinkToFit="1"/>
    </xf>
    <xf numFmtId="0" fontId="15" fillId="12" borderId="45" xfId="0" applyFont="1" applyFill="1" applyBorder="1" applyAlignment="1">
      <alignment horizontal="center" vertical="center" shrinkToFit="1"/>
    </xf>
    <xf numFmtId="0" fontId="15" fillId="6" borderId="61" xfId="0" applyFont="1" applyFill="1" applyBorder="1" applyAlignment="1">
      <alignment horizontal="center" vertical="center" shrinkToFit="1"/>
    </xf>
    <xf numFmtId="0" fontId="18" fillId="5" borderId="63" xfId="0" applyFont="1" applyFill="1" applyBorder="1" applyAlignment="1">
      <alignment horizontal="center" vertical="center" wrapText="1" shrinkToFit="1"/>
    </xf>
    <xf numFmtId="0" fontId="18" fillId="5" borderId="2" xfId="0" applyFont="1" applyFill="1" applyBorder="1" applyAlignment="1">
      <alignment horizontal="center" vertical="center" wrapText="1" shrinkToFit="1"/>
    </xf>
    <xf numFmtId="0" fontId="18" fillId="4" borderId="54" xfId="0" applyFont="1" applyFill="1" applyBorder="1" applyAlignment="1">
      <alignment horizontal="center" vertical="center" wrapText="1" shrinkToFit="1"/>
    </xf>
    <xf numFmtId="0" fontId="18" fillId="5" borderId="60" xfId="0" applyFont="1" applyFill="1" applyBorder="1" applyAlignment="1">
      <alignment horizontal="center" vertical="center" wrapText="1" shrinkToFit="1"/>
    </xf>
    <xf numFmtId="0" fontId="18" fillId="6" borderId="63" xfId="0" applyFont="1" applyFill="1" applyBorder="1" applyAlignment="1">
      <alignment horizontal="center" vertical="center" wrapText="1" shrinkToFit="1"/>
    </xf>
    <xf numFmtId="0" fontId="15" fillId="6" borderId="45" xfId="0" applyFont="1" applyFill="1" applyBorder="1" applyAlignment="1">
      <alignment horizontal="center" vertical="center" shrinkToFit="1"/>
    </xf>
    <xf numFmtId="0" fontId="18" fillId="4" borderId="13" xfId="0" applyFont="1" applyFill="1" applyBorder="1" applyAlignment="1">
      <alignment horizontal="center" vertical="center" wrapText="1" shrinkToFit="1"/>
    </xf>
    <xf numFmtId="0" fontId="15" fillId="10" borderId="15" xfId="0" applyFont="1" applyFill="1" applyBorder="1" applyAlignment="1">
      <alignment horizontal="center" vertical="center" shrinkToFit="1"/>
    </xf>
    <xf numFmtId="0" fontId="15" fillId="12" borderId="16" xfId="0" applyFont="1" applyFill="1" applyBorder="1" applyAlignment="1">
      <alignment horizontal="center" vertical="center" shrinkToFit="1"/>
    </xf>
    <xf numFmtId="0" fontId="15" fillId="6" borderId="16" xfId="0" applyFont="1" applyFill="1" applyBorder="1" applyAlignment="1">
      <alignment horizontal="center" vertical="center" shrinkToFit="1"/>
    </xf>
    <xf numFmtId="0" fontId="18" fillId="12" borderId="12" xfId="0" applyFont="1" applyFill="1" applyBorder="1" applyAlignment="1">
      <alignment horizontal="center" vertical="center" wrapText="1" shrinkToFit="1"/>
    </xf>
    <xf numFmtId="0" fontId="15" fillId="12" borderId="17" xfId="0" applyFont="1" applyFill="1" applyBorder="1" applyAlignment="1">
      <alignment horizontal="center" vertical="center" shrinkToFit="1"/>
    </xf>
    <xf numFmtId="0" fontId="15" fillId="9" borderId="46" xfId="0" applyFont="1" applyFill="1" applyBorder="1" applyAlignment="1">
      <alignment horizontal="center" vertical="center" shrinkToFit="1"/>
    </xf>
    <xf numFmtId="0" fontId="15" fillId="9" borderId="16" xfId="0" applyFont="1" applyFill="1" applyBorder="1" applyAlignment="1">
      <alignment horizontal="center" vertical="center" shrinkToFit="1"/>
    </xf>
    <xf numFmtId="0" fontId="15" fillId="10" borderId="16" xfId="0" applyFont="1" applyFill="1" applyBorder="1" applyAlignment="1">
      <alignment horizontal="center" vertical="center" shrinkToFit="1"/>
    </xf>
    <xf numFmtId="0" fontId="15" fillId="12" borderId="32" xfId="0" applyFont="1" applyFill="1" applyBorder="1" applyAlignment="1">
      <alignment horizontal="center" vertical="center" shrinkToFit="1"/>
    </xf>
    <xf numFmtId="0" fontId="15" fillId="12" borderId="46" xfId="0" applyFont="1" applyFill="1" applyBorder="1" applyAlignment="1">
      <alignment horizontal="center" vertical="center" shrinkToFit="1"/>
    </xf>
    <xf numFmtId="0" fontId="17" fillId="12" borderId="16" xfId="0" applyFont="1" applyFill="1" applyBorder="1" applyAlignment="1">
      <alignment horizontal="center" vertical="center" shrinkToFit="1"/>
    </xf>
    <xf numFmtId="0" fontId="15" fillId="6" borderId="32" xfId="0" applyFont="1" applyFill="1" applyBorder="1" applyAlignment="1">
      <alignment horizontal="center" vertical="center" shrinkToFit="1"/>
    </xf>
    <xf numFmtId="0" fontId="17" fillId="12" borderId="32" xfId="0" applyFont="1" applyFill="1" applyBorder="1" applyAlignment="1">
      <alignment horizontal="center" vertical="center" shrinkToFit="1"/>
    </xf>
    <xf numFmtId="0" fontId="15" fillId="10" borderId="46" xfId="0" applyFont="1" applyFill="1" applyBorder="1" applyAlignment="1">
      <alignment horizontal="center" vertical="center" shrinkToFit="1"/>
    </xf>
    <xf numFmtId="0" fontId="18" fillId="9" borderId="68" xfId="0" applyFont="1" applyFill="1" applyBorder="1" applyAlignment="1">
      <alignment horizontal="center" vertical="center" wrapText="1" shrinkToFit="1"/>
    </xf>
    <xf numFmtId="0" fontId="15" fillId="9" borderId="15" xfId="0" applyFont="1" applyFill="1" applyBorder="1" applyAlignment="1">
      <alignment horizontal="center" vertical="center" shrinkToFit="1"/>
    </xf>
    <xf numFmtId="0" fontId="18" fillId="12" borderId="52" xfId="0" applyFont="1" applyFill="1" applyBorder="1" applyAlignment="1">
      <alignment horizontal="center" vertical="center" wrapText="1" shrinkToFit="1"/>
    </xf>
    <xf numFmtId="0" fontId="18" fillId="5" borderId="12" xfId="0" applyFont="1" applyFill="1" applyBorder="1" applyAlignment="1">
      <alignment horizontal="center" vertical="center" wrapText="1" shrinkToFit="1"/>
    </xf>
    <xf numFmtId="0" fontId="18" fillId="12" borderId="13" xfId="0" applyFont="1" applyFill="1" applyBorder="1" applyAlignment="1">
      <alignment horizontal="center" vertical="center" wrapText="1" shrinkToFit="1"/>
    </xf>
    <xf numFmtId="0" fontId="15" fillId="12" borderId="15" xfId="0" applyFont="1" applyFill="1" applyBorder="1" applyAlignment="1">
      <alignment horizontal="center" vertical="center" shrinkToFit="1"/>
    </xf>
    <xf numFmtId="0" fontId="18" fillId="6" borderId="12" xfId="0" applyFont="1" applyFill="1" applyBorder="1" applyAlignment="1">
      <alignment horizontal="center" vertical="center" wrapText="1" shrinkToFit="1"/>
    </xf>
    <xf numFmtId="0" fontId="15" fillId="6" borderId="17" xfId="0" applyFont="1" applyFill="1" applyBorder="1" applyAlignment="1">
      <alignment horizontal="center" vertical="center" shrinkToFit="1"/>
    </xf>
    <xf numFmtId="0" fontId="18" fillId="5" borderId="13" xfId="0" applyFont="1" applyFill="1" applyBorder="1" applyAlignment="1">
      <alignment horizontal="center" vertical="center" wrapText="1" shrinkToFit="1"/>
    </xf>
    <xf numFmtId="0" fontId="15" fillId="6" borderId="15" xfId="0" applyFont="1" applyFill="1" applyBorder="1" applyAlignment="1">
      <alignment horizontal="center" vertical="center" shrinkToFit="1"/>
    </xf>
    <xf numFmtId="0" fontId="18" fillId="9" borderId="72" xfId="0" applyFont="1" applyFill="1" applyBorder="1" applyAlignment="1">
      <alignment horizontal="center" vertical="center" wrapText="1" shrinkToFit="1"/>
    </xf>
    <xf numFmtId="0" fontId="15" fillId="10" borderId="32" xfId="0" applyFont="1" applyFill="1" applyBorder="1" applyAlignment="1">
      <alignment horizontal="center" vertical="center" shrinkToFit="1"/>
    </xf>
    <xf numFmtId="0" fontId="17" fillId="12" borderId="17" xfId="0" applyFont="1" applyFill="1" applyBorder="1" applyAlignment="1">
      <alignment horizontal="center" vertical="center" shrinkToFit="1"/>
    </xf>
    <xf numFmtId="0" fontId="15" fillId="6" borderId="46" xfId="0" applyFont="1" applyFill="1" applyBorder="1" applyAlignment="1">
      <alignment horizontal="center" vertical="center" shrinkToFit="1"/>
    </xf>
    <xf numFmtId="0" fontId="18" fillId="9" borderId="74" xfId="0" applyFont="1" applyFill="1" applyBorder="1" applyAlignment="1">
      <alignment horizontal="center" vertical="center" wrapText="1" shrinkToFit="1"/>
    </xf>
    <xf numFmtId="0" fontId="15" fillId="9" borderId="17" xfId="0" applyFont="1" applyFill="1" applyBorder="1" applyAlignment="1">
      <alignment horizontal="center" vertical="center" shrinkToFit="1"/>
    </xf>
    <xf numFmtId="0" fontId="15" fillId="9" borderId="39" xfId="0" applyFont="1" applyFill="1" applyBorder="1" applyAlignment="1">
      <alignment horizontal="center" vertical="center" shrinkToFit="1"/>
    </xf>
    <xf numFmtId="0" fontId="18" fillId="4" borderId="75" xfId="0" applyFont="1" applyFill="1" applyBorder="1" applyAlignment="1">
      <alignment horizontal="center" vertical="center" wrapText="1" shrinkToFit="1"/>
    </xf>
    <xf numFmtId="0" fontId="15" fillId="10" borderId="39" xfId="0" applyFont="1" applyFill="1" applyBorder="1" applyAlignment="1">
      <alignment horizontal="center" vertical="center" shrinkToFit="1"/>
    </xf>
    <xf numFmtId="0" fontId="18" fillId="12" borderId="75" xfId="0" applyFont="1" applyFill="1" applyBorder="1" applyAlignment="1">
      <alignment horizontal="center" vertical="center" wrapText="1" shrinkToFit="1"/>
    </xf>
    <xf numFmtId="0" fontId="15" fillId="12" borderId="39" xfId="0" applyFont="1" applyFill="1" applyBorder="1" applyAlignment="1">
      <alignment horizontal="center" vertical="center" shrinkToFit="1"/>
    </xf>
    <xf numFmtId="0" fontId="18" fillId="5" borderId="75" xfId="0" applyFont="1" applyFill="1" applyBorder="1" applyAlignment="1">
      <alignment horizontal="center" vertical="center" wrapText="1" shrinkToFit="1"/>
    </xf>
    <xf numFmtId="0" fontId="15" fillId="6" borderId="39" xfId="0" applyFont="1" applyFill="1" applyBorder="1" applyAlignment="1">
      <alignment horizontal="center" vertical="center" shrinkToFit="1"/>
    </xf>
    <xf numFmtId="0" fontId="18" fillId="6" borderId="75" xfId="0" applyFont="1" applyFill="1" applyBorder="1" applyAlignment="1">
      <alignment horizontal="center" vertical="center" wrapText="1" shrinkToFit="1"/>
    </xf>
    <xf numFmtId="0" fontId="17" fillId="12" borderId="39" xfId="0" applyFont="1" applyFill="1" applyBorder="1" applyAlignment="1">
      <alignment horizontal="center" vertical="center" shrinkToFit="1"/>
    </xf>
    <xf numFmtId="176" fontId="35" fillId="2" borderId="38" xfId="0" applyNumberFormat="1" applyFont="1" applyFill="1" applyBorder="1" applyAlignment="1">
      <alignment horizontal="center" vertical="center" shrinkToFit="1"/>
    </xf>
    <xf numFmtId="0" fontId="25" fillId="2" borderId="0" xfId="0" applyFont="1" applyFill="1" applyAlignment="1">
      <alignment horizontal="center"/>
    </xf>
    <xf numFmtId="0" fontId="36" fillId="2" borderId="0" xfId="0" applyFont="1" applyFill="1"/>
    <xf numFmtId="38" fontId="25" fillId="2" borderId="0" xfId="1" applyFont="1" applyFill="1"/>
    <xf numFmtId="0" fontId="37" fillId="2" borderId="0" xfId="0" applyFont="1" applyFill="1" applyAlignment="1">
      <alignment wrapText="1" shrinkToFit="1"/>
    </xf>
    <xf numFmtId="0" fontId="39" fillId="2" borderId="0" xfId="0" applyFont="1" applyFill="1"/>
    <xf numFmtId="38" fontId="39" fillId="2" borderId="0" xfId="1" applyFont="1" applyFill="1"/>
    <xf numFmtId="0" fontId="25" fillId="2" borderId="0" xfId="0" applyFont="1" applyFill="1" applyAlignment="1">
      <alignment horizontal="left"/>
    </xf>
    <xf numFmtId="0" fontId="25" fillId="13" borderId="0" xfId="0" applyFont="1" applyFill="1" applyAlignment="1">
      <alignment horizontal="center"/>
    </xf>
    <xf numFmtId="0" fontId="19" fillId="2" borderId="0" xfId="0" applyFont="1" applyFill="1" applyAlignment="1">
      <alignment horizontal="right"/>
    </xf>
    <xf numFmtId="0" fontId="19" fillId="2" borderId="0" xfId="0" applyFont="1" applyFill="1" applyAlignment="1">
      <alignment horizontal="center"/>
    </xf>
    <xf numFmtId="0" fontId="12" fillId="0" borderId="0" xfId="0" applyFont="1"/>
    <xf numFmtId="179" fontId="40" fillId="2" borderId="0" xfId="0" applyNumberFormat="1" applyFont="1" applyFill="1" applyAlignment="1">
      <alignment vertical="center"/>
    </xf>
    <xf numFmtId="179" fontId="19" fillId="2" borderId="0" xfId="0" applyNumberFormat="1" applyFont="1" applyFill="1" applyAlignment="1">
      <alignment vertical="center"/>
    </xf>
    <xf numFmtId="0" fontId="37" fillId="2" borderId="0" xfId="0" applyFont="1" applyFill="1"/>
    <xf numFmtId="0" fontId="41" fillId="2" borderId="0" xfId="0" applyFont="1" applyFill="1" applyAlignment="1">
      <alignment vertical="center"/>
    </xf>
    <xf numFmtId="0" fontId="19" fillId="2" borderId="27" xfId="0" applyFont="1" applyFill="1" applyBorder="1" applyAlignment="1">
      <alignment horizontal="center" vertical="center" shrinkToFit="1"/>
    </xf>
    <xf numFmtId="0" fontId="19" fillId="2" borderId="49" xfId="0" applyFont="1" applyFill="1" applyBorder="1" applyAlignment="1">
      <alignment horizontal="center" vertical="center" shrinkToFit="1"/>
    </xf>
    <xf numFmtId="0" fontId="19" fillId="2" borderId="69" xfId="0" applyFont="1" applyFill="1" applyBorder="1" applyAlignment="1">
      <alignment horizontal="center" vertical="center" shrinkToFit="1"/>
    </xf>
    <xf numFmtId="0" fontId="19" fillId="2" borderId="43" xfId="0" applyFont="1" applyFill="1" applyBorder="1" applyAlignment="1">
      <alignment horizontal="center" vertical="center" shrinkToFit="1"/>
    </xf>
    <xf numFmtId="0" fontId="19" fillId="2" borderId="14" xfId="0" applyFont="1" applyFill="1" applyBorder="1" applyAlignment="1">
      <alignment horizontal="center" vertical="center" shrinkToFit="1"/>
    </xf>
    <xf numFmtId="0" fontId="19" fillId="2" borderId="18" xfId="0" applyFont="1" applyFill="1" applyBorder="1" applyAlignment="1">
      <alignment horizontal="center" vertical="center" shrinkToFit="1"/>
    </xf>
    <xf numFmtId="0" fontId="19" fillId="2" borderId="31" xfId="0" applyFont="1" applyFill="1" applyBorder="1" applyAlignment="1">
      <alignment horizontal="center" vertical="center" shrinkToFit="1"/>
    </xf>
    <xf numFmtId="0" fontId="16" fillId="2" borderId="18" xfId="11" applyNumberFormat="1" applyFont="1" applyFill="1" applyBorder="1" applyAlignment="1">
      <alignment horizontal="center" vertical="center" shrinkToFit="1"/>
    </xf>
    <xf numFmtId="0" fontId="16" fillId="2" borderId="14" xfId="11" applyNumberFormat="1" applyFont="1" applyFill="1" applyBorder="1" applyAlignment="1">
      <alignment horizontal="center" vertical="center" shrinkToFit="1"/>
    </xf>
    <xf numFmtId="0" fontId="16" fillId="2" borderId="29" xfId="11" applyNumberFormat="1" applyFont="1" applyFill="1" applyBorder="1" applyAlignment="1">
      <alignment horizontal="center" vertical="center" shrinkToFit="1"/>
    </xf>
    <xf numFmtId="0" fontId="16" fillId="2" borderId="21" xfId="11" applyNumberFormat="1" applyFont="1" applyFill="1" applyBorder="1" applyAlignment="1">
      <alignment horizontal="center" vertical="center" shrinkToFit="1"/>
    </xf>
    <xf numFmtId="0" fontId="16" fillId="2" borderId="19" xfId="11" applyNumberFormat="1" applyFont="1" applyFill="1" applyBorder="1" applyAlignment="1">
      <alignment horizontal="center" vertical="center" shrinkToFit="1"/>
    </xf>
    <xf numFmtId="0" fontId="16" fillId="2" borderId="20" xfId="11" applyNumberFormat="1" applyFont="1" applyFill="1" applyBorder="1" applyAlignment="1">
      <alignment horizontal="center" vertical="center" shrinkToFit="1"/>
    </xf>
    <xf numFmtId="0" fontId="16" fillId="2" borderId="28" xfId="11" applyNumberFormat="1" applyFont="1" applyFill="1" applyBorder="1" applyAlignment="1">
      <alignment horizontal="center" vertical="center" shrinkToFit="1"/>
    </xf>
    <xf numFmtId="0" fontId="19" fillId="2" borderId="18" xfId="11" applyNumberFormat="1" applyFont="1" applyFill="1" applyBorder="1" applyAlignment="1">
      <alignment horizontal="center" vertical="center" shrinkToFit="1"/>
    </xf>
    <xf numFmtId="0" fontId="19" fillId="2" borderId="14" xfId="11" applyNumberFormat="1" applyFont="1" applyFill="1" applyBorder="1" applyAlignment="1">
      <alignment horizontal="center" vertical="center" shrinkToFit="1"/>
    </xf>
    <xf numFmtId="0" fontId="19" fillId="2" borderId="29" xfId="11" applyNumberFormat="1" applyFont="1" applyFill="1" applyBorder="1" applyAlignment="1">
      <alignment horizontal="center" vertical="center" shrinkToFit="1"/>
    </xf>
    <xf numFmtId="0" fontId="19" fillId="2" borderId="21" xfId="11" applyNumberFormat="1" applyFont="1" applyFill="1" applyBorder="1" applyAlignment="1">
      <alignment horizontal="center" vertical="center" shrinkToFit="1"/>
    </xf>
    <xf numFmtId="0" fontId="19" fillId="2" borderId="19" xfId="11" applyNumberFormat="1" applyFont="1" applyFill="1" applyBorder="1" applyAlignment="1">
      <alignment horizontal="center" vertical="center" shrinkToFit="1"/>
    </xf>
    <xf numFmtId="0" fontId="19" fillId="2" borderId="20" xfId="11" applyNumberFormat="1" applyFont="1" applyFill="1" applyBorder="1" applyAlignment="1">
      <alignment horizontal="center" vertical="center" shrinkToFit="1"/>
    </xf>
    <xf numFmtId="0" fontId="19" fillId="2" borderId="28" xfId="11" applyNumberFormat="1" applyFont="1" applyFill="1" applyBorder="1" applyAlignment="1">
      <alignment horizontal="center" vertical="center" shrinkToFit="1"/>
    </xf>
    <xf numFmtId="0" fontId="19" fillId="2" borderId="71" xfId="11" applyNumberFormat="1" applyFont="1" applyFill="1" applyBorder="1" applyAlignment="1">
      <alignment horizontal="center" vertical="center" shrinkToFit="1"/>
    </xf>
    <xf numFmtId="0" fontId="12" fillId="2" borderId="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0" fontId="16" fillId="2" borderId="31" xfId="11" applyNumberFormat="1" applyFont="1" applyFill="1" applyBorder="1" applyAlignment="1">
      <alignment horizontal="center" vertical="center" shrinkToFit="1"/>
    </xf>
    <xf numFmtId="0" fontId="16" fillId="2" borderId="43" xfId="11" applyNumberFormat="1" applyFont="1" applyFill="1" applyBorder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57" fontId="11" fillId="2" borderId="0" xfId="0" applyNumberFormat="1" applyFont="1" applyFill="1" applyAlignment="1">
      <alignment vertical="center"/>
    </xf>
    <xf numFmtId="0" fontId="7" fillId="2" borderId="3" xfId="0" applyFont="1" applyFill="1" applyBorder="1"/>
    <xf numFmtId="0" fontId="16" fillId="2" borderId="0" xfId="0" applyFont="1" applyFill="1" applyAlignment="1">
      <alignment vertical="top"/>
    </xf>
    <xf numFmtId="0" fontId="16" fillId="2" borderId="0" xfId="0" applyFont="1" applyFill="1" applyAlignment="1">
      <alignment horizontal="center"/>
    </xf>
    <xf numFmtId="20" fontId="16" fillId="2" borderId="10" xfId="0" applyNumberFormat="1" applyFont="1" applyFill="1" applyBorder="1" applyAlignment="1">
      <alignment horizontal="center" vertical="center" shrinkToFit="1"/>
    </xf>
    <xf numFmtId="20" fontId="16" fillId="2" borderId="11" xfId="0" applyNumberFormat="1" applyFont="1" applyFill="1" applyBorder="1" applyAlignment="1">
      <alignment horizontal="center" vertical="center" shrinkToFit="1"/>
    </xf>
    <xf numFmtId="0" fontId="17" fillId="14" borderId="56" xfId="0" applyFont="1" applyFill="1" applyBorder="1" applyAlignment="1">
      <alignment horizontal="center" vertical="center" shrinkToFit="1"/>
    </xf>
    <xf numFmtId="0" fontId="17" fillId="14" borderId="61" xfId="0" applyFont="1" applyFill="1" applyBorder="1" applyAlignment="1">
      <alignment horizontal="center" vertical="center" shrinkToFit="1"/>
    </xf>
    <xf numFmtId="0" fontId="17" fillId="14" borderId="58" xfId="0" applyFont="1" applyFill="1" applyBorder="1" applyAlignment="1">
      <alignment horizontal="center" vertical="center" shrinkToFit="1"/>
    </xf>
    <xf numFmtId="0" fontId="17" fillId="14" borderId="47" xfId="0" applyFont="1" applyFill="1" applyBorder="1" applyAlignment="1">
      <alignment horizontal="center" vertical="center" shrinkToFit="1"/>
    </xf>
    <xf numFmtId="0" fontId="17" fillId="14" borderId="63" xfId="0" applyFont="1" applyFill="1" applyBorder="1" applyAlignment="1">
      <alignment horizontal="center" vertical="center" shrinkToFit="1"/>
    </xf>
    <xf numFmtId="0" fontId="17" fillId="14" borderId="45" xfId="0" applyFont="1" applyFill="1" applyBorder="1" applyAlignment="1">
      <alignment horizontal="center" vertical="center" shrinkToFit="1"/>
    </xf>
    <xf numFmtId="178" fontId="16" fillId="2" borderId="0" xfId="0" applyNumberFormat="1" applyFont="1" applyFill="1" applyAlignment="1">
      <alignment horizontal="center" vertical="center" shrinkToFit="1"/>
    </xf>
    <xf numFmtId="177" fontId="16" fillId="2" borderId="0" xfId="0" applyNumberFormat="1" applyFont="1" applyFill="1" applyAlignment="1">
      <alignment horizontal="center" vertical="center" shrinkToFit="1"/>
    </xf>
    <xf numFmtId="20" fontId="16" fillId="2" borderId="0" xfId="0" applyNumberFormat="1" applyFont="1" applyFill="1" applyAlignment="1">
      <alignment horizontal="center" vertical="center" shrinkToFit="1"/>
    </xf>
    <xf numFmtId="20" fontId="16" fillId="2" borderId="0" xfId="0" applyNumberFormat="1" applyFont="1" applyFill="1" applyAlignment="1">
      <alignment horizontal="center" vertical="center"/>
    </xf>
    <xf numFmtId="20" fontId="16" fillId="2" borderId="1" xfId="0" applyNumberFormat="1" applyFont="1" applyFill="1" applyBorder="1" applyAlignment="1">
      <alignment horizontal="center" vertical="center"/>
    </xf>
    <xf numFmtId="0" fontId="25" fillId="12" borderId="40" xfId="0" applyFont="1" applyFill="1" applyBorder="1" applyAlignment="1">
      <alignment horizontal="center" vertical="center" textRotation="255" shrinkToFit="1"/>
    </xf>
    <xf numFmtId="0" fontId="25" fillId="12" borderId="41" xfId="0" applyFont="1" applyFill="1" applyBorder="1" applyAlignment="1">
      <alignment horizontal="center" vertical="center" textRotation="255" shrinkToFit="1"/>
    </xf>
    <xf numFmtId="0" fontId="25" fillId="12" borderId="42" xfId="0" applyFont="1" applyFill="1" applyBorder="1" applyAlignment="1">
      <alignment horizontal="center" vertical="center" textRotation="255" shrinkToFit="1"/>
    </xf>
    <xf numFmtId="0" fontId="24" fillId="12" borderId="50" xfId="0" applyFont="1" applyFill="1" applyBorder="1" applyAlignment="1">
      <alignment horizontal="center" vertical="center" textRotation="255" shrinkToFit="1"/>
    </xf>
    <xf numFmtId="0" fontId="24" fillId="12" borderId="48" xfId="0" applyFont="1" applyFill="1" applyBorder="1" applyAlignment="1">
      <alignment horizontal="center" vertical="center" textRotation="255" shrinkToFit="1"/>
    </xf>
    <xf numFmtId="0" fontId="24" fillId="12" borderId="26" xfId="0" applyFont="1" applyFill="1" applyBorder="1" applyAlignment="1">
      <alignment horizontal="center" vertical="center" textRotation="255" shrinkToFit="1"/>
    </xf>
    <xf numFmtId="182" fontId="30" fillId="2" borderId="52" xfId="0" applyNumberFormat="1" applyFont="1" applyFill="1" applyBorder="1" applyAlignment="1">
      <alignment horizontal="center" vertical="center" shrinkToFit="1"/>
    </xf>
    <xf numFmtId="182" fontId="30" fillId="2" borderId="65" xfId="0" applyNumberFormat="1" applyFont="1" applyFill="1" applyBorder="1" applyAlignment="1">
      <alignment horizontal="center" vertical="center" shrinkToFit="1"/>
    </xf>
    <xf numFmtId="0" fontId="23" fillId="2" borderId="30" xfId="0" applyFont="1" applyFill="1" applyBorder="1" applyAlignment="1">
      <alignment horizontal="center" vertical="center" shrinkToFit="1"/>
    </xf>
    <xf numFmtId="0" fontId="23" fillId="2" borderId="25" xfId="0" applyFont="1" applyFill="1" applyBorder="1" applyAlignment="1">
      <alignment horizontal="center" vertical="center" shrinkToFit="1"/>
    </xf>
    <xf numFmtId="0" fontId="19" fillId="2" borderId="0" xfId="0" applyFont="1" applyFill="1" applyAlignment="1">
      <alignment horizontal="left" vertical="center"/>
    </xf>
    <xf numFmtId="182" fontId="30" fillId="2" borderId="66" xfId="0" applyNumberFormat="1" applyFont="1" applyFill="1" applyBorder="1" applyAlignment="1">
      <alignment horizontal="center" vertical="center" shrinkToFit="1"/>
    </xf>
    <xf numFmtId="182" fontId="30" fillId="2" borderId="53" xfId="0" applyNumberFormat="1" applyFont="1" applyFill="1" applyBorder="1" applyAlignment="1">
      <alignment horizontal="center" vertical="center" shrinkToFit="1"/>
    </xf>
    <xf numFmtId="0" fontId="23" fillId="2" borderId="67" xfId="0" applyFont="1" applyFill="1" applyBorder="1" applyAlignment="1">
      <alignment horizontal="center" vertical="center" shrinkToFit="1"/>
    </xf>
    <xf numFmtId="0" fontId="31" fillId="2" borderId="47" xfId="0" applyFont="1" applyFill="1" applyBorder="1" applyAlignment="1">
      <alignment horizontal="right" vertical="center"/>
    </xf>
    <xf numFmtId="0" fontId="17" fillId="14" borderId="57" xfId="0" applyFont="1" applyFill="1" applyBorder="1" applyAlignment="1">
      <alignment horizontal="center" vertical="center" shrinkToFit="1"/>
    </xf>
    <xf numFmtId="0" fontId="17" fillId="14" borderId="59" xfId="0" applyFont="1" applyFill="1" applyBorder="1" applyAlignment="1">
      <alignment horizontal="center" vertical="center" shrinkToFit="1"/>
    </xf>
    <xf numFmtId="0" fontId="25" fillId="2" borderId="22" xfId="0" applyFont="1" applyFill="1" applyBorder="1" applyAlignment="1">
      <alignment horizontal="center" vertical="center" textRotation="255" shrinkToFit="1"/>
    </xf>
    <xf numFmtId="0" fontId="25" fillId="2" borderId="23" xfId="0" applyFont="1" applyFill="1" applyBorder="1" applyAlignment="1">
      <alignment horizontal="center" vertical="center" textRotation="255" shrinkToFit="1"/>
    </xf>
    <xf numFmtId="0" fontId="25" fillId="2" borderId="24" xfId="0" applyFont="1" applyFill="1" applyBorder="1" applyAlignment="1">
      <alignment horizontal="center" vertical="center" textRotation="255" shrinkToFit="1"/>
    </xf>
    <xf numFmtId="0" fontId="25" fillId="7" borderId="36" xfId="0" applyFont="1" applyFill="1" applyBorder="1" applyAlignment="1">
      <alignment horizontal="center" vertical="center" shrinkToFit="1"/>
    </xf>
    <xf numFmtId="0" fontId="25" fillId="7" borderId="37" xfId="0" applyFont="1" applyFill="1" applyBorder="1" applyAlignment="1">
      <alignment horizontal="center" vertical="center" shrinkToFit="1"/>
    </xf>
    <xf numFmtId="0" fontId="25" fillId="7" borderId="70" xfId="0" applyFont="1" applyFill="1" applyBorder="1" applyAlignment="1">
      <alignment horizontal="center" vertical="center" shrinkToFit="1"/>
    </xf>
    <xf numFmtId="0" fontId="25" fillId="7" borderId="33" xfId="0" applyFont="1" applyFill="1" applyBorder="1" applyAlignment="1">
      <alignment horizontal="center" vertical="center" textRotation="255" shrinkToFit="1"/>
    </xf>
    <xf numFmtId="0" fontId="25" fillId="7" borderId="34" xfId="0" applyFont="1" applyFill="1" applyBorder="1" applyAlignment="1">
      <alignment horizontal="center" vertical="center" textRotation="255" shrinkToFit="1"/>
    </xf>
    <xf numFmtId="0" fontId="25" fillId="7" borderId="35" xfId="0" applyFont="1" applyFill="1" applyBorder="1" applyAlignment="1">
      <alignment horizontal="center" vertical="center" textRotation="255" shrinkToFit="1"/>
    </xf>
    <xf numFmtId="0" fontId="25" fillId="7" borderId="22" xfId="0" applyFont="1" applyFill="1" applyBorder="1" applyAlignment="1">
      <alignment horizontal="center" vertical="center" shrinkToFit="1"/>
    </xf>
    <xf numFmtId="0" fontId="25" fillId="7" borderId="23" xfId="0" applyFont="1" applyFill="1" applyBorder="1" applyAlignment="1">
      <alignment horizontal="center" vertical="center" shrinkToFit="1"/>
    </xf>
    <xf numFmtId="0" fontId="25" fillId="7" borderId="24" xfId="0" applyFont="1" applyFill="1" applyBorder="1" applyAlignment="1">
      <alignment horizontal="center" vertical="center" shrinkToFit="1"/>
    </xf>
    <xf numFmtId="0" fontId="25" fillId="7" borderId="73" xfId="0" applyFont="1" applyFill="1" applyBorder="1" applyAlignment="1">
      <alignment horizontal="center" vertical="center" textRotation="255" shrinkToFit="1"/>
    </xf>
    <xf numFmtId="0" fontId="25" fillId="7" borderId="71" xfId="0" applyFont="1" applyFill="1" applyBorder="1" applyAlignment="1">
      <alignment horizontal="center" vertical="center" textRotation="255" shrinkToFit="1"/>
    </xf>
    <xf numFmtId="0" fontId="25" fillId="7" borderId="40" xfId="0" applyFont="1" applyFill="1" applyBorder="1" applyAlignment="1">
      <alignment horizontal="center" vertical="center" textRotation="255" shrinkToFit="1"/>
    </xf>
    <xf numFmtId="0" fontId="25" fillId="7" borderId="41" xfId="0" applyFont="1" applyFill="1" applyBorder="1" applyAlignment="1">
      <alignment horizontal="center" vertical="center" textRotation="255" shrinkToFit="1"/>
    </xf>
    <xf numFmtId="0" fontId="24" fillId="7" borderId="50" xfId="0" applyFont="1" applyFill="1" applyBorder="1" applyAlignment="1">
      <alignment horizontal="center" vertical="center" textRotation="255" shrinkToFit="1"/>
    </xf>
    <xf numFmtId="0" fontId="24" fillId="7" borderId="48" xfId="0" applyFont="1" applyFill="1" applyBorder="1" applyAlignment="1">
      <alignment horizontal="center" vertical="center" textRotation="255" shrinkToFit="1"/>
    </xf>
    <xf numFmtId="0" fontId="24" fillId="7" borderId="26" xfId="0" applyFont="1" applyFill="1" applyBorder="1" applyAlignment="1">
      <alignment horizontal="center" vertical="center" textRotation="255" shrinkToFit="1"/>
    </xf>
    <xf numFmtId="0" fontId="25" fillId="7" borderId="23" xfId="0" applyFont="1" applyFill="1" applyBorder="1" applyAlignment="1">
      <alignment horizontal="center" vertical="center" textRotation="255" shrinkToFit="1"/>
    </xf>
    <xf numFmtId="0" fontId="25" fillId="7" borderId="22" xfId="0" applyFont="1" applyFill="1" applyBorder="1" applyAlignment="1">
      <alignment horizontal="center" vertical="center" textRotation="255" shrinkToFit="1"/>
    </xf>
    <xf numFmtId="0" fontId="25" fillId="7" borderId="24" xfId="0" applyFont="1" applyFill="1" applyBorder="1" applyAlignment="1">
      <alignment horizontal="center" vertical="center" textRotation="255" shrinkToFit="1"/>
    </xf>
    <xf numFmtId="0" fontId="25" fillId="7" borderId="42" xfId="0" applyFont="1" applyFill="1" applyBorder="1" applyAlignment="1">
      <alignment horizontal="center" vertical="center" textRotation="255" shrinkToFit="1"/>
    </xf>
    <xf numFmtId="0" fontId="25" fillId="12" borderId="24" xfId="0" applyFont="1" applyFill="1" applyBorder="1" applyAlignment="1">
      <alignment horizontal="center" vertical="center" shrinkToFit="1"/>
    </xf>
    <xf numFmtId="0" fontId="25" fillId="12" borderId="51" xfId="0" applyFont="1" applyFill="1" applyBorder="1" applyAlignment="1">
      <alignment horizontal="center" vertical="center" shrinkToFit="1"/>
    </xf>
    <xf numFmtId="0" fontId="25" fillId="12" borderId="22" xfId="0" applyFont="1" applyFill="1" applyBorder="1" applyAlignment="1">
      <alignment horizontal="center" vertical="center" shrinkToFit="1"/>
    </xf>
    <xf numFmtId="0" fontId="25" fillId="8" borderId="22" xfId="0" applyFont="1" applyFill="1" applyBorder="1" applyAlignment="1">
      <alignment horizontal="center" vertical="center" textRotation="255" shrinkToFit="1"/>
    </xf>
    <xf numFmtId="0" fontId="25" fillId="8" borderId="23" xfId="0" applyFont="1" applyFill="1" applyBorder="1" applyAlignment="1">
      <alignment horizontal="center" vertical="center" textRotation="255" shrinkToFit="1"/>
    </xf>
    <xf numFmtId="0" fontId="25" fillId="8" borderId="24" xfId="0" applyFont="1" applyFill="1" applyBorder="1" applyAlignment="1">
      <alignment horizontal="center" vertical="center" textRotation="255" shrinkToFit="1"/>
    </xf>
    <xf numFmtId="0" fontId="25" fillId="11" borderId="40" xfId="0" applyFont="1" applyFill="1" applyBorder="1" applyAlignment="1">
      <alignment horizontal="center" vertical="center" textRotation="255" shrinkToFit="1"/>
    </xf>
    <xf numFmtId="0" fontId="25" fillId="11" borderId="41" xfId="0" applyFont="1" applyFill="1" applyBorder="1" applyAlignment="1">
      <alignment horizontal="center" vertical="center" textRotation="255" shrinkToFit="1"/>
    </xf>
    <xf numFmtId="0" fontId="25" fillId="11" borderId="42" xfId="0" applyFont="1" applyFill="1" applyBorder="1" applyAlignment="1">
      <alignment horizontal="center" vertical="center" textRotation="255" shrinkToFit="1"/>
    </xf>
    <xf numFmtId="0" fontId="24" fillId="11" borderId="50" xfId="0" applyFont="1" applyFill="1" applyBorder="1" applyAlignment="1">
      <alignment horizontal="center" vertical="center" textRotation="255" shrinkToFit="1"/>
    </xf>
    <xf numFmtId="0" fontId="24" fillId="11" borderId="48" xfId="0" applyFont="1" applyFill="1" applyBorder="1" applyAlignment="1">
      <alignment horizontal="center" vertical="center" textRotation="255" shrinkToFit="1"/>
    </xf>
    <xf numFmtId="0" fontId="24" fillId="11" borderId="26" xfId="0" applyFont="1" applyFill="1" applyBorder="1" applyAlignment="1">
      <alignment horizontal="center" vertical="center" textRotation="255" shrinkToFit="1"/>
    </xf>
    <xf numFmtId="0" fontId="25" fillId="12" borderId="22" xfId="0" applyFont="1" applyFill="1" applyBorder="1" applyAlignment="1">
      <alignment horizontal="center" vertical="center" textRotation="255" shrinkToFit="1"/>
    </xf>
    <xf numFmtId="0" fontId="25" fillId="12" borderId="23" xfId="0" applyFont="1" applyFill="1" applyBorder="1" applyAlignment="1">
      <alignment horizontal="center" vertical="center" textRotation="255" shrinkToFit="1"/>
    </xf>
    <xf numFmtId="0" fontId="25" fillId="12" borderId="24" xfId="0" applyFont="1" applyFill="1" applyBorder="1" applyAlignment="1">
      <alignment horizontal="center" vertical="center" textRotation="255" shrinkToFit="1"/>
    </xf>
    <xf numFmtId="0" fontId="19" fillId="2" borderId="0" xfId="0" applyFont="1" applyFill="1" applyAlignment="1">
      <alignment horizontal="center" vertical="center"/>
    </xf>
    <xf numFmtId="178" fontId="16" fillId="2" borderId="0" xfId="0" applyNumberFormat="1" applyFont="1" applyFill="1" applyAlignment="1">
      <alignment horizontal="left" vertical="center" shrinkToFit="1"/>
    </xf>
    <xf numFmtId="0" fontId="38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6" xfId="0" applyFont="1" applyFill="1" applyBorder="1" applyAlignment="1">
      <alignment vertical="top"/>
    </xf>
  </cellXfs>
  <cellStyles count="15">
    <cellStyle name="桁区切り" xfId="1" builtinId="6"/>
    <cellStyle name="桁区切り 2" xfId="2" xr:uid="{00000000-0005-0000-0000-000001000000}"/>
    <cellStyle name="桁区切り 2 2" xfId="11" xr:uid="{00000000-0005-0000-0000-000002000000}"/>
    <cellStyle name="桁区切り 3" xfId="3" xr:uid="{00000000-0005-0000-0000-000003000000}"/>
    <cellStyle name="桁区切り 4" xfId="14" xr:uid="{00000000-0005-0000-0000-000004000000}"/>
    <cellStyle name="通貨 2" xfId="4" xr:uid="{00000000-0005-0000-0000-000005000000}"/>
    <cellStyle name="標準" xfId="0" builtinId="0"/>
    <cellStyle name="標準 2" xfId="5" xr:uid="{00000000-0005-0000-0000-000007000000}"/>
    <cellStyle name="標準 2 2" xfId="6" xr:uid="{00000000-0005-0000-0000-000008000000}"/>
    <cellStyle name="標準 2 2 2" xfId="7" xr:uid="{00000000-0005-0000-0000-000009000000}"/>
    <cellStyle name="標準 2 2 3" xfId="8" xr:uid="{00000000-0005-0000-0000-00000A000000}"/>
    <cellStyle name="標準 3" xfId="9" xr:uid="{00000000-0005-0000-0000-00000B000000}"/>
    <cellStyle name="標準 4" xfId="10" xr:uid="{00000000-0005-0000-0000-00000C000000}"/>
    <cellStyle name="標準 5" xfId="12" xr:uid="{00000000-0005-0000-0000-00000D000000}"/>
    <cellStyle name="標準 5 2" xfId="13" xr:uid="{00000000-0005-0000-0000-00000E000000}"/>
  </cellStyles>
  <dxfs count="0"/>
  <tableStyles count="0" defaultTableStyle="TableStyleMedium2" defaultPivotStyle="PivotStyleLight16"/>
  <colors>
    <mruColors>
      <color rgb="FFDFD8E8"/>
      <color rgb="FFDAD2E4"/>
      <color rgb="FFFFFFC9"/>
      <color rgb="FFD2FEE1"/>
      <color rgb="FFCCECFF"/>
      <color rgb="FF99FF33"/>
      <color rgb="FFFFA3A3"/>
      <color rgb="FFFECEE8"/>
      <color rgb="FFE1FFE1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</xdr:colOff>
      <xdr:row>2</xdr:row>
      <xdr:rowOff>140970</xdr:rowOff>
    </xdr:from>
    <xdr:to>
      <xdr:col>36</xdr:col>
      <xdr:colOff>3810</xdr:colOff>
      <xdr:row>5</xdr:row>
      <xdr:rowOff>125730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407FA7E-1A1F-4FC5-ABBE-1F0EBF22EC29}"/>
            </a:ext>
          </a:extLst>
        </xdr:cNvPr>
        <xdr:cNvGrpSpPr/>
      </xdr:nvGrpSpPr>
      <xdr:grpSpPr>
        <a:xfrm>
          <a:off x="9398001" y="750570"/>
          <a:ext cx="283209" cy="822960"/>
          <a:chOff x="13182601" y="1626870"/>
          <a:chExt cx="293369" cy="73914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9CA4763-28F6-6BFD-AA05-DF542567CCBE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142B0B94-C71A-7705-D7F4-FEA2DC12766F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249EE89-A5B7-9FB6-7178-9DAFB1B58250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D23680A9-1035-7C00-0AF3-BA6196BF1278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10</xdr:row>
      <xdr:rowOff>140970</xdr:rowOff>
    </xdr:from>
    <xdr:to>
      <xdr:col>36</xdr:col>
      <xdr:colOff>3809</xdr:colOff>
      <xdr:row>13</xdr:row>
      <xdr:rowOff>125730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35743E60-78DE-40A5-9E51-E4EAFD9D6BB7}"/>
            </a:ext>
          </a:extLst>
        </xdr:cNvPr>
        <xdr:cNvGrpSpPr/>
      </xdr:nvGrpSpPr>
      <xdr:grpSpPr>
        <a:xfrm>
          <a:off x="9398000" y="2985770"/>
          <a:ext cx="283209" cy="822960"/>
          <a:chOff x="13182601" y="1626870"/>
          <a:chExt cx="293369" cy="739140"/>
        </a:xfrm>
      </xdr:grpSpPr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41BC2D4-3471-8245-A46D-9B4A291B8B41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20B8B5C4-4587-7F41-4A05-1C7648E9FC68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0391976-C6AC-76EB-5E17-A14BA57C8BB8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6AA4F8F2-24E3-121F-A660-76A5067232A1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6</xdr:row>
      <xdr:rowOff>140970</xdr:rowOff>
    </xdr:from>
    <xdr:to>
      <xdr:col>36</xdr:col>
      <xdr:colOff>3809</xdr:colOff>
      <xdr:row>9</xdr:row>
      <xdr:rowOff>125730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3B771E13-44F2-4A69-B6CF-52704CAD7ECB}"/>
            </a:ext>
          </a:extLst>
        </xdr:cNvPr>
        <xdr:cNvGrpSpPr/>
      </xdr:nvGrpSpPr>
      <xdr:grpSpPr>
        <a:xfrm>
          <a:off x="9398000" y="1868170"/>
          <a:ext cx="283209" cy="822960"/>
          <a:chOff x="13182601" y="1626870"/>
          <a:chExt cx="293369" cy="739140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3E02C861-4C47-B50D-51D3-24D8C0A9D0FF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EB21AFE3-C53A-1BC8-6AEF-48209977D770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143F7C5C-95D4-128F-37AB-FB7F11BA563E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C6CA0632-7778-0100-6025-4DCAA89475D0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14</xdr:row>
      <xdr:rowOff>140970</xdr:rowOff>
    </xdr:from>
    <xdr:to>
      <xdr:col>36</xdr:col>
      <xdr:colOff>3809</xdr:colOff>
      <xdr:row>17</xdr:row>
      <xdr:rowOff>125730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005AA9C-1A42-4F65-8F8D-A0828073382C}"/>
            </a:ext>
          </a:extLst>
        </xdr:cNvPr>
        <xdr:cNvGrpSpPr/>
      </xdr:nvGrpSpPr>
      <xdr:grpSpPr>
        <a:xfrm>
          <a:off x="9398000" y="4103370"/>
          <a:ext cx="283209" cy="822960"/>
          <a:chOff x="13182601" y="1626870"/>
          <a:chExt cx="293369" cy="739140"/>
        </a:xfrm>
      </xdr:grpSpPr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7C62C523-8E0C-D03B-81FE-00ADFE916C64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56D33DED-DAFA-2B88-8F0D-510BA90CF606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672911FF-1941-69C8-6ED0-6B6C75FA143D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0150E3B6-0C6D-CFC7-A025-FE35C8985596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18</xdr:row>
      <xdr:rowOff>140970</xdr:rowOff>
    </xdr:from>
    <xdr:to>
      <xdr:col>36</xdr:col>
      <xdr:colOff>3809</xdr:colOff>
      <xdr:row>21</xdr:row>
      <xdr:rowOff>125730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6F4518E-394A-488B-AEAA-78C3DA0F0E1C}"/>
            </a:ext>
          </a:extLst>
        </xdr:cNvPr>
        <xdr:cNvGrpSpPr/>
      </xdr:nvGrpSpPr>
      <xdr:grpSpPr>
        <a:xfrm>
          <a:off x="9398000" y="5220970"/>
          <a:ext cx="283209" cy="822960"/>
          <a:chOff x="13182601" y="1626870"/>
          <a:chExt cx="293369" cy="739140"/>
        </a:xfrm>
      </xdr:grpSpPr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6C2B7E95-9430-F35E-5EB0-D1B059FA9564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9FABC001-C281-8392-5239-18401CDEB1C8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線コネクタ 24">
            <a:extLst>
              <a:ext uri="{FF2B5EF4-FFF2-40B4-BE49-F238E27FC236}">
                <a16:creationId xmlns:a16="http://schemas.microsoft.com/office/drawing/2014/main" id="{F0BCC5E0-8D78-4950-857D-DB8739CD70C6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9253E99-4026-FFF9-FB11-75657F20750D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22</xdr:row>
      <xdr:rowOff>140970</xdr:rowOff>
    </xdr:from>
    <xdr:to>
      <xdr:col>36</xdr:col>
      <xdr:colOff>3809</xdr:colOff>
      <xdr:row>25</xdr:row>
      <xdr:rowOff>125730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E6037D09-82BC-4BE2-89DF-3B5DC1092EB5}"/>
            </a:ext>
          </a:extLst>
        </xdr:cNvPr>
        <xdr:cNvGrpSpPr/>
      </xdr:nvGrpSpPr>
      <xdr:grpSpPr>
        <a:xfrm>
          <a:off x="9398000" y="6338570"/>
          <a:ext cx="283209" cy="822960"/>
          <a:chOff x="13182601" y="1626870"/>
          <a:chExt cx="293369" cy="739140"/>
        </a:xfrm>
      </xdr:grpSpPr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4300A8EA-744C-B774-51DE-10CF62EA20B3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E08D089-74C5-68F8-C04B-33790293EEDF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133462D7-5EFC-4999-C783-043E05079EE1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EF32E3A4-E879-5951-4496-D1B5B6B5014B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0</xdr:colOff>
      <xdr:row>26</xdr:row>
      <xdr:rowOff>140970</xdr:rowOff>
    </xdr:from>
    <xdr:to>
      <xdr:col>36</xdr:col>
      <xdr:colOff>3809</xdr:colOff>
      <xdr:row>29</xdr:row>
      <xdr:rowOff>125730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9999B6E0-3775-4BF4-B8EF-75D7A043F728}"/>
            </a:ext>
          </a:extLst>
        </xdr:cNvPr>
        <xdr:cNvGrpSpPr/>
      </xdr:nvGrpSpPr>
      <xdr:grpSpPr>
        <a:xfrm>
          <a:off x="9398000" y="7456170"/>
          <a:ext cx="283209" cy="822960"/>
          <a:chOff x="13182601" y="1626870"/>
          <a:chExt cx="293369" cy="739140"/>
        </a:xfrm>
      </xdr:grpSpPr>
      <xdr:cxnSp macro="">
        <xdr:nvCxnSpPr>
          <xdr:cNvPr id="33" name="直線コネクタ 32">
            <a:extLst>
              <a:ext uri="{FF2B5EF4-FFF2-40B4-BE49-F238E27FC236}">
                <a16:creationId xmlns:a16="http://schemas.microsoft.com/office/drawing/2014/main" id="{CE3886CF-9971-9428-8F3D-90B3EBBD4A42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F26EC69-BE86-063C-E90B-66F313B222CF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BCF2F41C-75B1-CBD9-D14E-35411712010D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68CC0E5-4474-F63D-4E2F-F18FF93FC9B0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34</xdr:col>
      <xdr:colOff>1</xdr:colOff>
      <xdr:row>30</xdr:row>
      <xdr:rowOff>140970</xdr:rowOff>
    </xdr:from>
    <xdr:to>
      <xdr:col>36</xdr:col>
      <xdr:colOff>3810</xdr:colOff>
      <xdr:row>33</xdr:row>
      <xdr:rowOff>125730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AC349D00-9D7B-42F5-97AB-396DCAF05260}"/>
            </a:ext>
          </a:extLst>
        </xdr:cNvPr>
        <xdr:cNvGrpSpPr/>
      </xdr:nvGrpSpPr>
      <xdr:grpSpPr>
        <a:xfrm>
          <a:off x="9398001" y="8573770"/>
          <a:ext cx="283209" cy="822960"/>
          <a:chOff x="13182601" y="1626870"/>
          <a:chExt cx="293369" cy="739140"/>
        </a:xfrm>
      </xdr:grpSpPr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8E90FD-3074-6E69-68DD-E2C88181559C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EAA0F968-3861-F2A2-4602-7CF385A3F09D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7C45D0A1-4FCB-E2B7-1183-D2D9D4884792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74A67F0B-4132-4E50-B847-F184ED83E5D9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55880</xdr:colOff>
      <xdr:row>8</xdr:row>
      <xdr:rowOff>88900</xdr:rowOff>
    </xdr:from>
    <xdr:to>
      <xdr:col>18</xdr:col>
      <xdr:colOff>718820</xdr:colOff>
      <xdr:row>15</xdr:row>
      <xdr:rowOff>259080</xdr:rowOff>
    </xdr:to>
    <xdr:sp macro="" textlink="">
      <xdr:nvSpPr>
        <xdr:cNvPr id="45" name="吹き出し: 四角形 44">
          <a:extLst>
            <a:ext uri="{FF2B5EF4-FFF2-40B4-BE49-F238E27FC236}">
              <a16:creationId xmlns:a16="http://schemas.microsoft.com/office/drawing/2014/main" id="{7C040EA7-CDBC-434C-B2C4-00688AFC495F}"/>
            </a:ext>
          </a:extLst>
        </xdr:cNvPr>
        <xdr:cNvSpPr/>
      </xdr:nvSpPr>
      <xdr:spPr>
        <a:xfrm>
          <a:off x="5257800" y="3462020"/>
          <a:ext cx="662940" cy="2232660"/>
        </a:xfrm>
        <a:prstGeom prst="wedgeRectCallout">
          <a:avLst>
            <a:gd name="adj1" fmla="val -21024"/>
            <a:gd name="adj2" fmla="val 51416"/>
          </a:avLst>
        </a:prstGeom>
        <a:solidFill>
          <a:srgbClr val="FECEE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200">
              <a:solidFill>
                <a:schemeClr val="tx1"/>
              </a:solidFill>
            </a:rPr>
            <a:t>同じ学校ばかり同じブロックに重ならないように調整した</a:t>
          </a:r>
          <a:endParaRPr kumimoji="1" lang="en-US" altLang="ja-JP" sz="120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10160</xdr:colOff>
      <xdr:row>34</xdr:row>
      <xdr:rowOff>152400</xdr:rowOff>
    </xdr:from>
    <xdr:to>
      <xdr:col>36</xdr:col>
      <xdr:colOff>13969</xdr:colOff>
      <xdr:row>37</xdr:row>
      <xdr:rowOff>137160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3B93892F-AD66-477F-ADD8-192CFEF1DC4F}"/>
            </a:ext>
          </a:extLst>
        </xdr:cNvPr>
        <xdr:cNvGrpSpPr/>
      </xdr:nvGrpSpPr>
      <xdr:grpSpPr>
        <a:xfrm>
          <a:off x="9408160" y="9702800"/>
          <a:ext cx="283209" cy="822960"/>
          <a:chOff x="13182601" y="1626870"/>
          <a:chExt cx="293369" cy="739140"/>
        </a:xfrm>
      </xdr:grpSpPr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8471CB61-EF50-1630-60B6-0619DE192AA4}"/>
              </a:ext>
            </a:extLst>
          </xdr:cNvPr>
          <xdr:cNvCxnSpPr/>
        </xdr:nvCxnSpPr>
        <xdr:spPr>
          <a:xfrm flipV="1">
            <a:off x="13184503" y="1626870"/>
            <a:ext cx="287657" cy="3657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399F18A0-0D62-F987-7B13-152370D4E270}"/>
              </a:ext>
            </a:extLst>
          </xdr:cNvPr>
          <xdr:cNvCxnSpPr/>
        </xdr:nvCxnSpPr>
        <xdr:spPr>
          <a:xfrm>
            <a:off x="13184503" y="1993581"/>
            <a:ext cx="283847" cy="37242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直線コネクタ 49">
            <a:extLst>
              <a:ext uri="{FF2B5EF4-FFF2-40B4-BE49-F238E27FC236}">
                <a16:creationId xmlns:a16="http://schemas.microsoft.com/office/drawing/2014/main" id="{8CE55EDD-9E0A-0988-FDE1-965480239150}"/>
              </a:ext>
            </a:extLst>
          </xdr:cNvPr>
          <xdr:cNvCxnSpPr/>
        </xdr:nvCxnSpPr>
        <xdr:spPr>
          <a:xfrm flipV="1">
            <a:off x="13182601" y="1870710"/>
            <a:ext cx="285749" cy="12191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直線コネクタ 50">
            <a:extLst>
              <a:ext uri="{FF2B5EF4-FFF2-40B4-BE49-F238E27FC236}">
                <a16:creationId xmlns:a16="http://schemas.microsoft.com/office/drawing/2014/main" id="{1CD301E5-B136-21A5-26D8-316E6A43CA41}"/>
              </a:ext>
            </a:extLst>
          </xdr:cNvPr>
          <xdr:cNvCxnSpPr/>
        </xdr:nvCxnSpPr>
        <xdr:spPr>
          <a:xfrm>
            <a:off x="13184503" y="1993581"/>
            <a:ext cx="291467" cy="136209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111760</xdr:colOff>
      <xdr:row>39</xdr:row>
      <xdr:rowOff>132080</xdr:rowOff>
    </xdr:from>
    <xdr:to>
      <xdr:col>30</xdr:col>
      <xdr:colOff>27940</xdr:colOff>
      <xdr:row>48</xdr:row>
      <xdr:rowOff>172720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2F2EAE6B-2CCA-62B2-0B88-42C21F2D3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18" r="8627" b="30632"/>
        <a:stretch/>
      </xdr:blipFill>
      <xdr:spPr>
        <a:xfrm>
          <a:off x="111760" y="11277600"/>
          <a:ext cx="7101840" cy="2509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1CE00-2F00-4C0D-99CE-E1275096E8BC}">
  <sheetPr>
    <pageSetUpPr fitToPage="1"/>
  </sheetPr>
  <dimension ref="A1:BG70"/>
  <sheetViews>
    <sheetView tabSelected="1" view="pageBreakPreview" zoomScale="60" zoomScaleNormal="80" workbookViewId="0">
      <selection activeCell="A2" sqref="A2"/>
    </sheetView>
  </sheetViews>
  <sheetFormatPr defaultColWidth="9" defaultRowHeight="18" customHeight="1" x14ac:dyDescent="0.2"/>
  <cols>
    <col min="1" max="1" width="4.33203125" style="18" customWidth="1"/>
    <col min="2" max="2" width="5.109375" style="18" customWidth="1"/>
    <col min="3" max="3" width="7.77734375" style="30" customWidth="1"/>
    <col min="4" max="4" width="10.6640625" style="30" customWidth="1"/>
    <col min="5" max="8" width="0.88671875" style="18" customWidth="1"/>
    <col min="9" max="9" width="0.88671875" style="45" customWidth="1"/>
    <col min="10" max="10" width="8.6640625" style="27" customWidth="1"/>
    <col min="11" max="11" width="7.77734375" style="27" customWidth="1"/>
    <col min="12" max="12" width="10.6640625" style="27" customWidth="1"/>
    <col min="13" max="13" width="1.109375" style="18" customWidth="1"/>
    <col min="14" max="16" width="1.109375" style="65" customWidth="1"/>
    <col min="17" max="17" width="1.109375" style="79" customWidth="1"/>
    <col min="18" max="18" width="4.6640625" style="27" customWidth="1"/>
    <col min="19" max="19" width="10.5546875" style="16" customWidth="1"/>
    <col min="20" max="20" width="7.77734375" style="16" customWidth="1"/>
    <col min="21" max="21" width="10.6640625" style="16" customWidth="1"/>
    <col min="22" max="22" width="0.77734375" style="16" customWidth="1"/>
    <col min="23" max="24" width="0.5546875" style="16" customWidth="1"/>
    <col min="25" max="26" width="0.5546875" style="18" customWidth="1"/>
    <col min="27" max="29" width="0.5546875" style="65" customWidth="1"/>
    <col min="30" max="30" width="0.5546875" style="79" customWidth="1"/>
    <col min="31" max="31" width="4.6640625" style="18" customWidth="1"/>
    <col min="32" max="32" width="9.5546875" style="16" customWidth="1"/>
    <col min="33" max="33" width="7.77734375" style="16" customWidth="1"/>
    <col min="34" max="34" width="10.6640625" style="16" customWidth="1"/>
    <col min="35" max="35" width="2.109375" style="27" customWidth="1"/>
    <col min="36" max="36" width="2.109375" style="16" customWidth="1"/>
    <col min="37" max="37" width="5.5546875" style="27" customWidth="1"/>
    <col min="38" max="38" width="7.77734375" style="27" customWidth="1"/>
    <col min="39" max="39" width="10.6640625" style="27" customWidth="1"/>
    <col min="40" max="40" width="1.77734375" style="27" customWidth="1"/>
    <col min="41" max="41" width="1.6640625" style="28" customWidth="1"/>
    <col min="42" max="42" width="5" style="28" customWidth="1"/>
    <col min="43" max="43" width="4.109375" style="27" customWidth="1"/>
    <col min="44" max="44" width="4.88671875" style="21" customWidth="1"/>
    <col min="45" max="45" width="7.77734375" style="27" customWidth="1"/>
    <col min="46" max="46" width="10.6640625" style="27" customWidth="1"/>
    <col min="47" max="47" width="3.44140625" style="27" customWidth="1"/>
    <col min="48" max="48" width="4.77734375" style="21" customWidth="1"/>
    <col min="49" max="49" width="8.5546875" style="29" customWidth="1"/>
    <col min="50" max="50" width="7.77734375" style="27" customWidth="1"/>
    <col min="51" max="51" width="10.6640625" style="27" customWidth="1"/>
    <col min="52" max="52" width="1.88671875" style="27" customWidth="1"/>
    <col min="53" max="53" width="2.44140625" style="27" customWidth="1"/>
    <col min="54" max="54" width="8.6640625" style="27" customWidth="1"/>
    <col min="55" max="55" width="7.77734375" style="27" customWidth="1"/>
    <col min="56" max="56" width="10.6640625" style="27" customWidth="1"/>
    <col min="57" max="57" width="3.6640625" style="56" customWidth="1"/>
    <col min="58" max="58" width="5" style="27" customWidth="1"/>
    <col min="59" max="59" width="22.77734375" style="28" customWidth="1"/>
    <col min="60" max="16384" width="9" style="27"/>
  </cols>
  <sheetData>
    <row r="1" spans="1:58" ht="28.2" customHeight="1" x14ac:dyDescent="1.1000000000000001">
      <c r="A1" s="86" t="s">
        <v>111</v>
      </c>
      <c r="B1" s="43"/>
      <c r="L1" s="42"/>
      <c r="S1" s="41"/>
      <c r="AF1" s="41"/>
      <c r="AG1" s="41"/>
      <c r="AH1" s="41"/>
      <c r="AO1" s="93"/>
      <c r="AQ1" s="42" t="s">
        <v>184</v>
      </c>
      <c r="AR1" s="62"/>
      <c r="AS1" s="61"/>
      <c r="AT1" s="61"/>
      <c r="AU1" s="61"/>
      <c r="AV1" s="62"/>
      <c r="AW1" s="61"/>
      <c r="AX1" s="61"/>
      <c r="AY1" s="232" t="s">
        <v>183</v>
      </c>
      <c r="AZ1" s="61"/>
      <c r="BA1" s="61"/>
      <c r="BB1" s="61"/>
      <c r="BC1" s="61"/>
      <c r="BD1" s="61"/>
    </row>
    <row r="2" spans="1:58" s="188" customFormat="1" ht="19.95" customHeight="1" thickBot="1" x14ac:dyDescent="0.35">
      <c r="B2" s="201" t="s">
        <v>112</v>
      </c>
      <c r="C2" s="189"/>
      <c r="D2" s="54" t="s">
        <v>182</v>
      </c>
      <c r="E2" s="189"/>
      <c r="F2" s="189"/>
      <c r="G2" s="189"/>
      <c r="H2" s="189"/>
      <c r="I2" s="190"/>
      <c r="J2" s="191"/>
      <c r="K2" s="304"/>
      <c r="L2" s="304"/>
      <c r="M2" s="84"/>
      <c r="N2" s="192"/>
      <c r="O2" s="192"/>
      <c r="P2" s="192"/>
      <c r="Q2" s="193"/>
      <c r="R2" s="201" t="s">
        <v>113</v>
      </c>
      <c r="S2" s="189"/>
      <c r="T2" s="189"/>
      <c r="U2" s="196" t="s">
        <v>115</v>
      </c>
      <c r="V2" s="194"/>
      <c r="W2" s="194"/>
      <c r="X2" s="194"/>
      <c r="Y2" s="84"/>
      <c r="Z2" s="84"/>
      <c r="AA2" s="192"/>
      <c r="AB2" s="192"/>
      <c r="AC2" s="192"/>
      <c r="AD2" s="193"/>
      <c r="AE2" s="189" t="s">
        <v>114</v>
      </c>
      <c r="AF2" s="189"/>
      <c r="AG2" s="189"/>
      <c r="AH2" s="20" t="s">
        <v>116</v>
      </c>
      <c r="AK2" s="302" t="s">
        <v>186</v>
      </c>
      <c r="AL2" s="302"/>
      <c r="AM2" s="302"/>
      <c r="AO2" s="195"/>
      <c r="AQ2" s="84"/>
      <c r="AR2" s="202" t="s">
        <v>165</v>
      </c>
      <c r="AS2" s="69"/>
      <c r="AT2" s="54" t="s">
        <v>116</v>
      </c>
      <c r="AV2" s="202" t="s">
        <v>166</v>
      </c>
      <c r="AY2" s="54" t="s">
        <v>116</v>
      </c>
      <c r="BB2" s="233" t="s">
        <v>185</v>
      </c>
      <c r="BC2" s="233"/>
      <c r="BD2" s="233"/>
      <c r="BE2" s="197"/>
    </row>
    <row r="3" spans="1:58" ht="22.05" customHeight="1" thickTop="1" thickBot="1" x14ac:dyDescent="0.25">
      <c r="A3" s="21">
        <v>1</v>
      </c>
      <c r="B3" s="264" t="s">
        <v>16</v>
      </c>
      <c r="C3" s="147" t="s">
        <v>94</v>
      </c>
      <c r="D3" s="148" t="s">
        <v>96</v>
      </c>
      <c r="F3" s="21" t="s">
        <v>16</v>
      </c>
      <c r="G3" s="21" t="s">
        <v>38</v>
      </c>
      <c r="H3" s="21">
        <v>1</v>
      </c>
      <c r="I3" s="47" t="s">
        <v>6</v>
      </c>
      <c r="J3" s="203" t="str">
        <f>F3&amp;G3&amp;H3&amp;I3</f>
        <v>①-1位</v>
      </c>
      <c r="K3" s="147" t="s">
        <v>94</v>
      </c>
      <c r="L3" s="148" t="s">
        <v>96</v>
      </c>
      <c r="N3" s="64">
        <v>1</v>
      </c>
      <c r="O3" s="64" t="s">
        <v>38</v>
      </c>
      <c r="P3" s="64">
        <v>1</v>
      </c>
      <c r="Q3" s="80" t="s">
        <v>6</v>
      </c>
      <c r="R3" s="267" t="s">
        <v>40</v>
      </c>
      <c r="S3" s="217" t="str">
        <f>N3&amp;"位"&amp;O3&amp;P3&amp;Q3</f>
        <v>1位-1位</v>
      </c>
      <c r="T3" s="147" t="s">
        <v>94</v>
      </c>
      <c r="U3" s="148" t="s">
        <v>96</v>
      </c>
      <c r="V3" s="44"/>
      <c r="W3" s="44"/>
      <c r="X3" s="44"/>
      <c r="AA3" s="64" t="s">
        <v>40</v>
      </c>
      <c r="AB3" s="64" t="s">
        <v>38</v>
      </c>
      <c r="AC3" s="64">
        <v>1</v>
      </c>
      <c r="AD3" s="80" t="s">
        <v>6</v>
      </c>
      <c r="AE3" s="270" t="s">
        <v>8</v>
      </c>
      <c r="AF3" s="210" t="str">
        <f t="shared" ref="AF3:AF38" si="0">AA3&amp;AB3&amp;AC3&amp;AD3</f>
        <v>A-1位</v>
      </c>
      <c r="AG3" s="147" t="s">
        <v>94</v>
      </c>
      <c r="AH3" s="148" t="s">
        <v>96</v>
      </c>
      <c r="AK3" s="187">
        <v>1</v>
      </c>
      <c r="AL3" s="116" t="s">
        <v>107</v>
      </c>
      <c r="AM3" s="178" t="s">
        <v>109</v>
      </c>
      <c r="AN3" s="59"/>
      <c r="AO3" s="93"/>
      <c r="AQ3" s="24"/>
      <c r="AR3" s="278" t="s">
        <v>16</v>
      </c>
      <c r="AS3" s="109" t="s">
        <v>94</v>
      </c>
      <c r="AT3" s="108" t="s">
        <v>96</v>
      </c>
      <c r="AU3" s="261" t="s">
        <v>34</v>
      </c>
      <c r="AV3" s="280" t="s">
        <v>40</v>
      </c>
      <c r="AW3" s="253" t="s">
        <v>141</v>
      </c>
      <c r="AX3" s="131" t="s">
        <v>26</v>
      </c>
      <c r="AY3" s="132" t="s">
        <v>55</v>
      </c>
      <c r="AZ3" s="87"/>
      <c r="BA3" s="87"/>
      <c r="BB3" s="255" t="s">
        <v>117</v>
      </c>
      <c r="BC3" s="111" t="s">
        <v>26</v>
      </c>
      <c r="BD3" s="105" t="s">
        <v>55</v>
      </c>
      <c r="BE3" s="257" t="s">
        <v>63</v>
      </c>
      <c r="BF3" s="33"/>
    </row>
    <row r="4" spans="1:58" ht="22.05" customHeight="1" thickBot="1" x14ac:dyDescent="0.25">
      <c r="A4" s="21">
        <v>2</v>
      </c>
      <c r="B4" s="265"/>
      <c r="C4" s="112" t="s">
        <v>26</v>
      </c>
      <c r="D4" s="149" t="s">
        <v>58</v>
      </c>
      <c r="F4" s="21" t="s">
        <v>24</v>
      </c>
      <c r="G4" s="21" t="s">
        <v>38</v>
      </c>
      <c r="H4" s="21">
        <v>1</v>
      </c>
      <c r="I4" s="47" t="s">
        <v>6</v>
      </c>
      <c r="J4" s="204" t="str">
        <f t="shared" ref="J4:J38" si="1">F4&amp;G4&amp;H4&amp;I4</f>
        <v>②-1位</v>
      </c>
      <c r="K4" s="116" t="s">
        <v>107</v>
      </c>
      <c r="L4" s="154" t="s">
        <v>109</v>
      </c>
      <c r="N4" s="64">
        <v>1</v>
      </c>
      <c r="O4" s="64" t="s">
        <v>38</v>
      </c>
      <c r="P4" s="64">
        <v>8</v>
      </c>
      <c r="Q4" s="80" t="s">
        <v>6</v>
      </c>
      <c r="R4" s="268"/>
      <c r="S4" s="218" t="str">
        <f t="shared" ref="S4:S38" si="2">N4&amp;"位"&amp;O4&amp;P4&amp;Q4</f>
        <v>1位-8位</v>
      </c>
      <c r="T4" s="113" t="s">
        <v>26</v>
      </c>
      <c r="U4" s="149" t="s">
        <v>51</v>
      </c>
      <c r="V4" s="44"/>
      <c r="W4" s="44"/>
      <c r="X4" s="44"/>
      <c r="AA4" s="64" t="s">
        <v>41</v>
      </c>
      <c r="AB4" s="64" t="s">
        <v>38</v>
      </c>
      <c r="AC4" s="64">
        <v>1</v>
      </c>
      <c r="AD4" s="80" t="s">
        <v>6</v>
      </c>
      <c r="AE4" s="271"/>
      <c r="AF4" s="211" t="str">
        <f t="shared" si="0"/>
        <v>B-1位</v>
      </c>
      <c r="AG4" s="117" t="s">
        <v>26</v>
      </c>
      <c r="AH4" s="157" t="s">
        <v>55</v>
      </c>
      <c r="AK4" s="187">
        <v>2</v>
      </c>
      <c r="AL4" s="179" t="s">
        <v>94</v>
      </c>
      <c r="AM4" s="180" t="s">
        <v>96</v>
      </c>
      <c r="AN4" s="59"/>
      <c r="AO4" s="93"/>
      <c r="AQ4" s="24"/>
      <c r="AR4" s="279"/>
      <c r="AS4" s="236" t="s">
        <v>170</v>
      </c>
      <c r="AT4" s="237"/>
      <c r="AU4" s="261"/>
      <c r="AV4" s="281"/>
      <c r="AW4" s="254"/>
      <c r="AX4" s="236" t="s">
        <v>62</v>
      </c>
      <c r="AY4" s="237"/>
      <c r="AZ4" s="87"/>
      <c r="BA4" s="87"/>
      <c r="BB4" s="256"/>
      <c r="BC4" s="236" t="s">
        <v>62</v>
      </c>
      <c r="BD4" s="262"/>
      <c r="BE4" s="257"/>
      <c r="BF4" s="33"/>
    </row>
    <row r="5" spans="1:58" ht="22.05" customHeight="1" thickBot="1" x14ac:dyDescent="0.25">
      <c r="A5" s="21">
        <v>3</v>
      </c>
      <c r="B5" s="265"/>
      <c r="C5" s="114" t="s">
        <v>39</v>
      </c>
      <c r="D5" s="150" t="s">
        <v>99</v>
      </c>
      <c r="F5" s="21" t="s">
        <v>7</v>
      </c>
      <c r="G5" s="21" t="s">
        <v>38</v>
      </c>
      <c r="H5" s="21">
        <v>1</v>
      </c>
      <c r="I5" s="47" t="s">
        <v>6</v>
      </c>
      <c r="J5" s="204" t="str">
        <f t="shared" si="1"/>
        <v>③-1位</v>
      </c>
      <c r="K5" s="114" t="s">
        <v>39</v>
      </c>
      <c r="L5" s="150" t="s">
        <v>101</v>
      </c>
      <c r="N5" s="64">
        <v>1</v>
      </c>
      <c r="O5" s="64" t="s">
        <v>38</v>
      </c>
      <c r="P5" s="64">
        <v>9</v>
      </c>
      <c r="Q5" s="80" t="s">
        <v>6</v>
      </c>
      <c r="R5" s="268"/>
      <c r="S5" s="218" t="str">
        <f t="shared" si="2"/>
        <v>1位-9位</v>
      </c>
      <c r="T5" s="112" t="s">
        <v>49</v>
      </c>
      <c r="U5" s="149" t="s">
        <v>48</v>
      </c>
      <c r="V5" s="73"/>
      <c r="W5" s="73"/>
      <c r="X5" s="73"/>
      <c r="AA5" s="64" t="s">
        <v>42</v>
      </c>
      <c r="AB5" s="64" t="s">
        <v>38</v>
      </c>
      <c r="AC5" s="64">
        <v>1</v>
      </c>
      <c r="AD5" s="80" t="s">
        <v>6</v>
      </c>
      <c r="AE5" s="271"/>
      <c r="AF5" s="211" t="str">
        <f t="shared" si="0"/>
        <v>C-1位</v>
      </c>
      <c r="AG5" s="118" t="s">
        <v>49</v>
      </c>
      <c r="AH5" s="156" t="s">
        <v>81</v>
      </c>
      <c r="AK5" s="187">
        <v>3</v>
      </c>
      <c r="AL5" s="181" t="s">
        <v>49</v>
      </c>
      <c r="AM5" s="182" t="s">
        <v>81</v>
      </c>
      <c r="AN5" s="59"/>
      <c r="AO5" s="93"/>
      <c r="AQ5" s="24"/>
      <c r="AR5" s="279"/>
      <c r="AS5" s="110" t="s">
        <v>39</v>
      </c>
      <c r="AT5" s="106" t="s">
        <v>98</v>
      </c>
      <c r="AU5" s="261" t="s">
        <v>35</v>
      </c>
      <c r="AV5" s="281"/>
      <c r="AW5" s="258" t="s">
        <v>142</v>
      </c>
      <c r="AX5" s="110" t="s">
        <v>39</v>
      </c>
      <c r="AY5" s="106" t="s">
        <v>98</v>
      </c>
      <c r="AZ5" s="87"/>
      <c r="BA5" s="85"/>
      <c r="BB5" s="256" t="s">
        <v>118</v>
      </c>
      <c r="BC5" s="110" t="s">
        <v>39</v>
      </c>
      <c r="BD5" s="104" t="s">
        <v>98</v>
      </c>
      <c r="BE5" s="25"/>
    </row>
    <row r="6" spans="1:58" ht="22.05" customHeight="1" thickBot="1" x14ac:dyDescent="0.25">
      <c r="A6" s="21">
        <v>4</v>
      </c>
      <c r="B6" s="266"/>
      <c r="C6" s="151" t="s">
        <v>27</v>
      </c>
      <c r="D6" s="152" t="s">
        <v>85</v>
      </c>
      <c r="F6" s="21" t="s">
        <v>23</v>
      </c>
      <c r="G6" s="21" t="s">
        <v>38</v>
      </c>
      <c r="H6" s="21">
        <v>1</v>
      </c>
      <c r="I6" s="47" t="s">
        <v>6</v>
      </c>
      <c r="J6" s="204" t="str">
        <f t="shared" si="1"/>
        <v>④-1位</v>
      </c>
      <c r="K6" s="112" t="s">
        <v>26</v>
      </c>
      <c r="L6" s="149" t="s">
        <v>53</v>
      </c>
      <c r="N6" s="64">
        <v>2</v>
      </c>
      <c r="O6" s="64" t="s">
        <v>38</v>
      </c>
      <c r="P6" s="64">
        <v>7</v>
      </c>
      <c r="Q6" s="80" t="s">
        <v>6</v>
      </c>
      <c r="R6" s="269"/>
      <c r="S6" s="219" t="str">
        <f t="shared" si="2"/>
        <v>2位-7位</v>
      </c>
      <c r="T6" s="123" t="s">
        <v>104</v>
      </c>
      <c r="U6" s="159" t="s">
        <v>100</v>
      </c>
      <c r="V6" s="44"/>
      <c r="W6" s="44"/>
      <c r="X6" s="44"/>
      <c r="AA6" s="64" t="s">
        <v>43</v>
      </c>
      <c r="AB6" s="64" t="s">
        <v>38</v>
      </c>
      <c r="AC6" s="64">
        <v>1</v>
      </c>
      <c r="AD6" s="80" t="s">
        <v>6</v>
      </c>
      <c r="AE6" s="272"/>
      <c r="AF6" s="227" t="str">
        <f t="shared" si="0"/>
        <v>D-1位</v>
      </c>
      <c r="AG6" s="176" t="s">
        <v>107</v>
      </c>
      <c r="AH6" s="177" t="s">
        <v>109</v>
      </c>
      <c r="AK6" s="187">
        <v>4</v>
      </c>
      <c r="AL6" s="181" t="s">
        <v>26</v>
      </c>
      <c r="AM6" s="182" t="s">
        <v>55</v>
      </c>
      <c r="AN6" s="59"/>
      <c r="AO6" s="93"/>
      <c r="AQ6" s="24"/>
      <c r="AR6" s="279"/>
      <c r="AS6" s="236" t="s">
        <v>172</v>
      </c>
      <c r="AT6" s="237"/>
      <c r="AU6" s="261"/>
      <c r="AV6" s="281"/>
      <c r="AW6" s="254"/>
      <c r="AX6" s="236" t="s">
        <v>172</v>
      </c>
      <c r="AY6" s="237"/>
      <c r="AZ6" s="87"/>
      <c r="BA6" s="85"/>
      <c r="BB6" s="256"/>
      <c r="BC6" s="236" t="s">
        <v>172</v>
      </c>
      <c r="BD6" s="262"/>
      <c r="BE6" s="25"/>
    </row>
    <row r="7" spans="1:58" ht="22.05" customHeight="1" thickTop="1" thickBot="1" x14ac:dyDescent="0.25">
      <c r="A7" s="21">
        <v>5</v>
      </c>
      <c r="B7" s="265" t="s">
        <v>24</v>
      </c>
      <c r="C7" s="124" t="s">
        <v>107</v>
      </c>
      <c r="D7" s="153" t="s">
        <v>109</v>
      </c>
      <c r="F7" s="21" t="s">
        <v>28</v>
      </c>
      <c r="G7" s="21" t="s">
        <v>38</v>
      </c>
      <c r="H7" s="21">
        <v>1</v>
      </c>
      <c r="I7" s="47" t="s">
        <v>6</v>
      </c>
      <c r="J7" s="204" t="str">
        <f t="shared" si="1"/>
        <v>⑤-1位</v>
      </c>
      <c r="K7" s="118" t="s">
        <v>49</v>
      </c>
      <c r="L7" s="156" t="s">
        <v>81</v>
      </c>
      <c r="N7" s="64">
        <v>1</v>
      </c>
      <c r="O7" s="64" t="s">
        <v>38</v>
      </c>
      <c r="P7" s="64">
        <v>2</v>
      </c>
      <c r="Q7" s="80" t="s">
        <v>6</v>
      </c>
      <c r="R7" s="273" t="s">
        <v>41</v>
      </c>
      <c r="S7" s="220" t="str">
        <f t="shared" si="2"/>
        <v>1位-2位</v>
      </c>
      <c r="T7" s="170" t="s">
        <v>39</v>
      </c>
      <c r="U7" s="171" t="s">
        <v>101</v>
      </c>
      <c r="V7" s="44"/>
      <c r="W7" s="44"/>
      <c r="X7" s="44"/>
      <c r="AA7" s="64" t="s">
        <v>40</v>
      </c>
      <c r="AB7" s="64" t="s">
        <v>38</v>
      </c>
      <c r="AC7" s="64">
        <v>2</v>
      </c>
      <c r="AD7" s="80" t="s">
        <v>6</v>
      </c>
      <c r="AE7" s="276" t="s">
        <v>9</v>
      </c>
      <c r="AF7" s="216" t="str">
        <f t="shared" si="0"/>
        <v>A-2位</v>
      </c>
      <c r="AG7" s="113" t="s">
        <v>49</v>
      </c>
      <c r="AH7" s="157" t="s">
        <v>48</v>
      </c>
      <c r="AK7" s="187">
        <v>5</v>
      </c>
      <c r="AL7" s="181" t="s">
        <v>49</v>
      </c>
      <c r="AM7" s="182" t="s">
        <v>48</v>
      </c>
      <c r="AN7" s="59"/>
      <c r="AO7" s="93"/>
      <c r="AQ7" s="24"/>
      <c r="AR7" s="279"/>
      <c r="AS7" s="111" t="s">
        <v>26</v>
      </c>
      <c r="AT7" s="107" t="s">
        <v>55</v>
      </c>
      <c r="AU7" s="261" t="s">
        <v>36</v>
      </c>
      <c r="AV7" s="281"/>
      <c r="AW7" s="258" t="s">
        <v>143</v>
      </c>
      <c r="AX7" s="111" t="s">
        <v>49</v>
      </c>
      <c r="AY7" s="107" t="s">
        <v>48</v>
      </c>
      <c r="AZ7" s="87"/>
      <c r="BA7" s="87"/>
      <c r="BB7" s="256" t="s">
        <v>119</v>
      </c>
      <c r="BC7" s="111" t="s">
        <v>49</v>
      </c>
      <c r="BD7" s="105" t="s">
        <v>48</v>
      </c>
      <c r="BE7" s="25"/>
    </row>
    <row r="8" spans="1:58" ht="22.05" customHeight="1" thickBot="1" x14ac:dyDescent="0.25">
      <c r="A8" s="21">
        <v>6</v>
      </c>
      <c r="B8" s="265"/>
      <c r="C8" s="112" t="s">
        <v>26</v>
      </c>
      <c r="D8" s="149" t="s">
        <v>57</v>
      </c>
      <c r="F8" s="21" t="s">
        <v>29</v>
      </c>
      <c r="G8" s="21" t="s">
        <v>38</v>
      </c>
      <c r="H8" s="21">
        <v>1</v>
      </c>
      <c r="I8" s="47" t="s">
        <v>6</v>
      </c>
      <c r="J8" s="204" t="str">
        <f t="shared" si="1"/>
        <v>⑥-1位</v>
      </c>
      <c r="K8" s="114" t="s">
        <v>18</v>
      </c>
      <c r="L8" s="149" t="s">
        <v>59</v>
      </c>
      <c r="N8" s="64">
        <v>1</v>
      </c>
      <c r="O8" s="64" t="s">
        <v>38</v>
      </c>
      <c r="P8" s="64">
        <v>7</v>
      </c>
      <c r="Q8" s="80" t="s">
        <v>6</v>
      </c>
      <c r="R8" s="274"/>
      <c r="S8" s="221" t="str">
        <f t="shared" si="2"/>
        <v>1位-7位</v>
      </c>
      <c r="T8" s="117" t="s">
        <v>26</v>
      </c>
      <c r="U8" s="157" t="s">
        <v>55</v>
      </c>
      <c r="V8" s="44"/>
      <c r="W8" s="44"/>
      <c r="X8" s="44"/>
      <c r="AA8" s="64" t="s">
        <v>41</v>
      </c>
      <c r="AB8" s="64" t="s">
        <v>38</v>
      </c>
      <c r="AC8" s="64">
        <v>2</v>
      </c>
      <c r="AD8" s="80" t="s">
        <v>6</v>
      </c>
      <c r="AE8" s="271"/>
      <c r="AF8" s="214" t="str">
        <f t="shared" si="0"/>
        <v>B-2位</v>
      </c>
      <c r="AG8" s="112" t="s">
        <v>26</v>
      </c>
      <c r="AH8" s="149" t="s">
        <v>54</v>
      </c>
      <c r="AK8" s="187">
        <v>6</v>
      </c>
      <c r="AL8" s="181" t="s">
        <v>26</v>
      </c>
      <c r="AM8" s="182" t="s">
        <v>54</v>
      </c>
      <c r="AN8" s="59"/>
      <c r="AO8" s="93"/>
      <c r="AQ8" s="24"/>
      <c r="AR8" s="279"/>
      <c r="AS8" s="236" t="s">
        <v>62</v>
      </c>
      <c r="AT8" s="237"/>
      <c r="AU8" s="261"/>
      <c r="AV8" s="281"/>
      <c r="AW8" s="254"/>
      <c r="AX8" s="236" t="s">
        <v>178</v>
      </c>
      <c r="AY8" s="237"/>
      <c r="AZ8" s="87"/>
      <c r="BA8" s="87"/>
      <c r="BB8" s="256"/>
      <c r="BC8" s="236" t="s">
        <v>178</v>
      </c>
      <c r="BD8" s="262"/>
      <c r="BE8" s="25"/>
    </row>
    <row r="9" spans="1:58" ht="22.05" customHeight="1" thickBot="1" x14ac:dyDescent="0.25">
      <c r="A9" s="21">
        <v>7</v>
      </c>
      <c r="B9" s="265"/>
      <c r="C9" s="112" t="s">
        <v>27</v>
      </c>
      <c r="D9" s="149" t="s">
        <v>92</v>
      </c>
      <c r="E9" s="19"/>
      <c r="F9" s="21" t="s">
        <v>30</v>
      </c>
      <c r="G9" s="21" t="s">
        <v>38</v>
      </c>
      <c r="H9" s="21">
        <v>1</v>
      </c>
      <c r="I9" s="47" t="s">
        <v>6</v>
      </c>
      <c r="J9" s="204" t="str">
        <f t="shared" si="1"/>
        <v>⑦-1位</v>
      </c>
      <c r="K9" s="113" t="s">
        <v>26</v>
      </c>
      <c r="L9" s="149" t="s">
        <v>51</v>
      </c>
      <c r="M9" s="19"/>
      <c r="N9" s="64">
        <v>2</v>
      </c>
      <c r="O9" s="64" t="s">
        <v>38</v>
      </c>
      <c r="P9" s="64">
        <v>1</v>
      </c>
      <c r="Q9" s="80" t="s">
        <v>6</v>
      </c>
      <c r="R9" s="274"/>
      <c r="S9" s="221" t="str">
        <f t="shared" si="2"/>
        <v>2位-1位</v>
      </c>
      <c r="T9" s="114" t="s">
        <v>18</v>
      </c>
      <c r="U9" s="149" t="s">
        <v>59</v>
      </c>
      <c r="V9" s="73"/>
      <c r="W9" s="73"/>
      <c r="X9" s="73"/>
      <c r="Y9" s="19"/>
      <c r="AA9" s="64" t="s">
        <v>42</v>
      </c>
      <c r="AB9" s="64" t="s">
        <v>38</v>
      </c>
      <c r="AC9" s="64">
        <v>2</v>
      </c>
      <c r="AD9" s="80" t="s">
        <v>6</v>
      </c>
      <c r="AE9" s="271"/>
      <c r="AF9" s="214" t="str">
        <f t="shared" si="0"/>
        <v>C-2位</v>
      </c>
      <c r="AG9" s="114" t="s">
        <v>39</v>
      </c>
      <c r="AH9" s="150" t="s">
        <v>98</v>
      </c>
      <c r="AK9" s="187">
        <v>7</v>
      </c>
      <c r="AL9" s="181" t="s">
        <v>26</v>
      </c>
      <c r="AM9" s="182" t="s">
        <v>53</v>
      </c>
      <c r="AN9" s="59"/>
      <c r="AO9" s="93"/>
      <c r="AQ9" s="24"/>
      <c r="AR9" s="279"/>
      <c r="AS9" s="111" t="s">
        <v>49</v>
      </c>
      <c r="AT9" s="107" t="s">
        <v>81</v>
      </c>
      <c r="AU9" s="261" t="s">
        <v>37</v>
      </c>
      <c r="AV9" s="281"/>
      <c r="AW9" s="258" t="s">
        <v>144</v>
      </c>
      <c r="AX9" s="111" t="s">
        <v>26</v>
      </c>
      <c r="AY9" s="107" t="s">
        <v>54</v>
      </c>
      <c r="AZ9" s="87"/>
      <c r="BA9" s="87"/>
      <c r="BB9" s="256" t="s">
        <v>120</v>
      </c>
      <c r="BC9" s="111" t="s">
        <v>26</v>
      </c>
      <c r="BD9" s="105" t="s">
        <v>54</v>
      </c>
      <c r="BE9" s="25"/>
    </row>
    <row r="10" spans="1:58" ht="22.05" customHeight="1" thickBot="1" x14ac:dyDescent="0.25">
      <c r="A10" s="21">
        <v>8</v>
      </c>
      <c r="B10" s="265"/>
      <c r="C10" s="118" t="s">
        <v>27</v>
      </c>
      <c r="D10" s="156" t="s">
        <v>86</v>
      </c>
      <c r="F10" s="21" t="s">
        <v>31</v>
      </c>
      <c r="G10" s="21" t="s">
        <v>38</v>
      </c>
      <c r="H10" s="21">
        <v>1</v>
      </c>
      <c r="I10" s="47" t="s">
        <v>6</v>
      </c>
      <c r="J10" s="204" t="str">
        <f t="shared" si="1"/>
        <v>⑧-1位</v>
      </c>
      <c r="K10" s="117" t="s">
        <v>26</v>
      </c>
      <c r="L10" s="157" t="s">
        <v>55</v>
      </c>
      <c r="N10" s="64">
        <v>2</v>
      </c>
      <c r="O10" s="64" t="s">
        <v>38</v>
      </c>
      <c r="P10" s="64">
        <v>6</v>
      </c>
      <c r="Q10" s="80" t="s">
        <v>6</v>
      </c>
      <c r="R10" s="275"/>
      <c r="S10" s="222" t="str">
        <f t="shared" si="2"/>
        <v>2位-6位</v>
      </c>
      <c r="T10" s="151" t="s">
        <v>26</v>
      </c>
      <c r="U10" s="152" t="s">
        <v>54</v>
      </c>
      <c r="V10" s="44"/>
      <c r="W10" s="44"/>
      <c r="X10" s="44"/>
      <c r="AA10" s="64" t="s">
        <v>43</v>
      </c>
      <c r="AB10" s="64" t="s">
        <v>38</v>
      </c>
      <c r="AC10" s="64">
        <v>2</v>
      </c>
      <c r="AD10" s="80" t="s">
        <v>6</v>
      </c>
      <c r="AE10" s="277"/>
      <c r="AF10" s="212" t="str">
        <f t="shared" si="0"/>
        <v>D-2位</v>
      </c>
      <c r="AG10" s="118" t="s">
        <v>26</v>
      </c>
      <c r="AH10" s="156" t="s">
        <v>53</v>
      </c>
      <c r="AK10" s="187">
        <v>8</v>
      </c>
      <c r="AL10" s="183" t="s">
        <v>39</v>
      </c>
      <c r="AM10" s="184" t="s">
        <v>98</v>
      </c>
      <c r="AN10" s="59"/>
      <c r="AO10" s="93"/>
      <c r="AQ10" s="24"/>
      <c r="AR10" s="279"/>
      <c r="AS10" s="238" t="s">
        <v>173</v>
      </c>
      <c r="AT10" s="239"/>
      <c r="AU10" s="261"/>
      <c r="AV10" s="282"/>
      <c r="AW10" s="259"/>
      <c r="AX10" s="240" t="s">
        <v>50</v>
      </c>
      <c r="AY10" s="241"/>
      <c r="AZ10" s="87"/>
      <c r="BA10" s="87"/>
      <c r="BB10" s="260"/>
      <c r="BC10" s="236" t="s">
        <v>50</v>
      </c>
      <c r="BD10" s="262"/>
      <c r="BE10" s="25"/>
    </row>
    <row r="11" spans="1:58" ht="22.05" customHeight="1" thickTop="1" thickBot="1" x14ac:dyDescent="0.25">
      <c r="A11" s="21">
        <v>9</v>
      </c>
      <c r="B11" s="264" t="s">
        <v>7</v>
      </c>
      <c r="C11" s="162" t="s">
        <v>110</v>
      </c>
      <c r="D11" s="163" t="s">
        <v>108</v>
      </c>
      <c r="F11" s="21" t="s">
        <v>32</v>
      </c>
      <c r="G11" s="21" t="s">
        <v>38</v>
      </c>
      <c r="H11" s="21">
        <v>1</v>
      </c>
      <c r="I11" s="47" t="s">
        <v>6</v>
      </c>
      <c r="J11" s="205" t="str">
        <f t="shared" si="1"/>
        <v>⑨-1位</v>
      </c>
      <c r="K11" s="151" t="s">
        <v>26</v>
      </c>
      <c r="L11" s="152" t="s">
        <v>52</v>
      </c>
      <c r="N11" s="64">
        <v>1</v>
      </c>
      <c r="O11" s="64" t="s">
        <v>38</v>
      </c>
      <c r="P11" s="64">
        <v>3</v>
      </c>
      <c r="Q11" s="80" t="s">
        <v>6</v>
      </c>
      <c r="R11" s="274" t="s">
        <v>42</v>
      </c>
      <c r="S11" s="223" t="str">
        <f t="shared" si="2"/>
        <v>1位-3位</v>
      </c>
      <c r="T11" s="113" t="s">
        <v>26</v>
      </c>
      <c r="U11" s="157" t="s">
        <v>52</v>
      </c>
      <c r="V11" s="44"/>
      <c r="W11" s="44"/>
      <c r="X11" s="44"/>
      <c r="AA11" s="64" t="s">
        <v>40</v>
      </c>
      <c r="AB11" s="64" t="s">
        <v>38</v>
      </c>
      <c r="AC11" s="64">
        <v>3</v>
      </c>
      <c r="AD11" s="80" t="s">
        <v>6</v>
      </c>
      <c r="AE11" s="284" t="s">
        <v>10</v>
      </c>
      <c r="AF11" s="213" t="str">
        <f t="shared" si="0"/>
        <v>A-3位</v>
      </c>
      <c r="AG11" s="166" t="s">
        <v>26</v>
      </c>
      <c r="AH11" s="167" t="s">
        <v>51</v>
      </c>
      <c r="AK11" s="187">
        <v>9</v>
      </c>
      <c r="AL11" s="181" t="s">
        <v>26</v>
      </c>
      <c r="AM11" s="182" t="s">
        <v>52</v>
      </c>
      <c r="AN11" s="60"/>
      <c r="AO11" s="93"/>
      <c r="AQ11" s="52"/>
      <c r="AR11" s="278" t="s">
        <v>24</v>
      </c>
      <c r="AS11" s="131" t="s">
        <v>26</v>
      </c>
      <c r="AT11" s="132" t="s">
        <v>54</v>
      </c>
      <c r="AU11" s="261" t="s">
        <v>34</v>
      </c>
      <c r="AV11" s="280" t="s">
        <v>41</v>
      </c>
      <c r="AW11" s="253" t="s">
        <v>145</v>
      </c>
      <c r="AX11" s="131" t="s">
        <v>49</v>
      </c>
      <c r="AY11" s="132" t="s">
        <v>81</v>
      </c>
      <c r="AZ11" s="87"/>
      <c r="BA11" s="87"/>
      <c r="BB11" s="255" t="s">
        <v>121</v>
      </c>
      <c r="BC11" s="111" t="s">
        <v>26</v>
      </c>
      <c r="BD11" s="105" t="s">
        <v>52</v>
      </c>
      <c r="BE11" s="257" t="s">
        <v>63</v>
      </c>
      <c r="BF11" s="33"/>
    </row>
    <row r="12" spans="1:58" ht="22.05" customHeight="1" thickTop="1" thickBot="1" x14ac:dyDescent="0.25">
      <c r="A12" s="21">
        <v>10</v>
      </c>
      <c r="B12" s="265"/>
      <c r="C12" s="112" t="s">
        <v>27</v>
      </c>
      <c r="D12" s="149" t="s">
        <v>82</v>
      </c>
      <c r="F12" s="21" t="s">
        <v>16</v>
      </c>
      <c r="G12" s="21" t="s">
        <v>38</v>
      </c>
      <c r="H12" s="21">
        <v>2</v>
      </c>
      <c r="I12" s="47" t="s">
        <v>6</v>
      </c>
      <c r="J12" s="208" t="str">
        <f t="shared" si="1"/>
        <v>①-2位</v>
      </c>
      <c r="K12" s="166" t="s">
        <v>27</v>
      </c>
      <c r="L12" s="167" t="s">
        <v>85</v>
      </c>
      <c r="N12" s="64">
        <v>1</v>
      </c>
      <c r="O12" s="64" t="s">
        <v>38</v>
      </c>
      <c r="P12" s="64">
        <v>6</v>
      </c>
      <c r="Q12" s="80" t="s">
        <v>6</v>
      </c>
      <c r="R12" s="274"/>
      <c r="S12" s="221" t="str">
        <f t="shared" si="2"/>
        <v>1位-6位</v>
      </c>
      <c r="T12" s="118" t="s">
        <v>49</v>
      </c>
      <c r="U12" s="156" t="s">
        <v>81</v>
      </c>
      <c r="V12" s="44"/>
      <c r="W12" s="44"/>
      <c r="X12" s="44"/>
      <c r="AA12" s="64" t="s">
        <v>41</v>
      </c>
      <c r="AB12" s="64" t="s">
        <v>38</v>
      </c>
      <c r="AC12" s="64">
        <v>3</v>
      </c>
      <c r="AD12" s="80" t="s">
        <v>6</v>
      </c>
      <c r="AE12" s="283"/>
      <c r="AF12" s="214" t="str">
        <f t="shared" si="0"/>
        <v>B-3位</v>
      </c>
      <c r="AG12" s="114" t="s">
        <v>18</v>
      </c>
      <c r="AH12" s="149" t="s">
        <v>59</v>
      </c>
      <c r="AK12" s="187">
        <v>10</v>
      </c>
      <c r="AL12" s="181" t="s">
        <v>26</v>
      </c>
      <c r="AM12" s="182" t="s">
        <v>51</v>
      </c>
      <c r="AN12" s="59"/>
      <c r="AO12" s="93"/>
      <c r="AQ12" s="24"/>
      <c r="AR12" s="279"/>
      <c r="AS12" s="236" t="s">
        <v>50</v>
      </c>
      <c r="AT12" s="237"/>
      <c r="AU12" s="261"/>
      <c r="AV12" s="281"/>
      <c r="AW12" s="254"/>
      <c r="AX12" s="236" t="s">
        <v>173</v>
      </c>
      <c r="AY12" s="237"/>
      <c r="AZ12" s="87"/>
      <c r="BA12" s="87"/>
      <c r="BB12" s="256"/>
      <c r="BC12" s="236" t="s">
        <v>171</v>
      </c>
      <c r="BD12" s="262"/>
      <c r="BE12" s="257"/>
      <c r="BF12" s="33"/>
    </row>
    <row r="13" spans="1:58" ht="22.05" customHeight="1" thickBot="1" x14ac:dyDescent="0.25">
      <c r="A13" s="21">
        <v>11</v>
      </c>
      <c r="B13" s="265"/>
      <c r="C13" s="114" t="s">
        <v>39</v>
      </c>
      <c r="D13" s="150" t="s">
        <v>101</v>
      </c>
      <c r="F13" s="21" t="s">
        <v>24</v>
      </c>
      <c r="G13" s="21" t="s">
        <v>38</v>
      </c>
      <c r="H13" s="21">
        <v>2</v>
      </c>
      <c r="I13" s="47" t="s">
        <v>6</v>
      </c>
      <c r="J13" s="207" t="str">
        <f t="shared" si="1"/>
        <v>②-2位</v>
      </c>
      <c r="K13" s="112" t="s">
        <v>26</v>
      </c>
      <c r="L13" s="149" t="s">
        <v>57</v>
      </c>
      <c r="N13" s="64">
        <v>2</v>
      </c>
      <c r="O13" s="64" t="s">
        <v>38</v>
      </c>
      <c r="P13" s="64">
        <v>2</v>
      </c>
      <c r="Q13" s="80" t="s">
        <v>6</v>
      </c>
      <c r="R13" s="274"/>
      <c r="S13" s="221" t="str">
        <f t="shared" si="2"/>
        <v>2位-2位</v>
      </c>
      <c r="T13" s="114" t="s">
        <v>39</v>
      </c>
      <c r="U13" s="150" t="s">
        <v>98</v>
      </c>
      <c r="V13" s="73"/>
      <c r="W13" s="73"/>
      <c r="X13" s="73"/>
      <c r="AA13" s="64" t="s">
        <v>42</v>
      </c>
      <c r="AB13" s="64" t="s">
        <v>38</v>
      </c>
      <c r="AC13" s="64">
        <v>3</v>
      </c>
      <c r="AD13" s="80" t="s">
        <v>6</v>
      </c>
      <c r="AE13" s="283"/>
      <c r="AF13" s="214" t="str">
        <f t="shared" si="0"/>
        <v>C-3位</v>
      </c>
      <c r="AG13" s="112" t="s">
        <v>26</v>
      </c>
      <c r="AH13" s="149" t="s">
        <v>52</v>
      </c>
      <c r="AK13" s="187">
        <v>11</v>
      </c>
      <c r="AL13" s="183" t="s">
        <v>17</v>
      </c>
      <c r="AM13" s="182" t="s">
        <v>61</v>
      </c>
      <c r="AN13" s="59"/>
      <c r="AO13" s="93"/>
      <c r="AQ13" s="24"/>
      <c r="AR13" s="279"/>
      <c r="AS13" s="111" t="s">
        <v>49</v>
      </c>
      <c r="AT13" s="107" t="s">
        <v>48</v>
      </c>
      <c r="AU13" s="261" t="s">
        <v>35</v>
      </c>
      <c r="AV13" s="281"/>
      <c r="AW13" s="258" t="s">
        <v>146</v>
      </c>
      <c r="AX13" s="143" t="s">
        <v>94</v>
      </c>
      <c r="AY13" s="136" t="s">
        <v>96</v>
      </c>
      <c r="AZ13" s="87"/>
      <c r="BA13" s="87"/>
      <c r="BB13" s="256" t="s">
        <v>122</v>
      </c>
      <c r="BC13" s="143" t="s">
        <v>94</v>
      </c>
      <c r="BD13" s="103" t="s">
        <v>96</v>
      </c>
      <c r="BE13" s="25"/>
      <c r="BF13" s="40"/>
    </row>
    <row r="14" spans="1:58" ht="22.05" customHeight="1" thickBot="1" x14ac:dyDescent="0.25">
      <c r="A14" s="21">
        <v>12</v>
      </c>
      <c r="B14" s="266"/>
      <c r="C14" s="151" t="s">
        <v>27</v>
      </c>
      <c r="D14" s="152" t="s">
        <v>87</v>
      </c>
      <c r="F14" s="21" t="s">
        <v>7</v>
      </c>
      <c r="G14" s="21" t="s">
        <v>38</v>
      </c>
      <c r="H14" s="21">
        <v>2</v>
      </c>
      <c r="I14" s="47" t="s">
        <v>6</v>
      </c>
      <c r="J14" s="207" t="str">
        <f t="shared" si="1"/>
        <v>③-2位</v>
      </c>
      <c r="K14" s="112" t="s">
        <v>27</v>
      </c>
      <c r="L14" s="149" t="s">
        <v>82</v>
      </c>
      <c r="N14" s="64">
        <v>2</v>
      </c>
      <c r="O14" s="64" t="s">
        <v>38</v>
      </c>
      <c r="P14" s="64">
        <v>5</v>
      </c>
      <c r="Q14" s="80" t="s">
        <v>6</v>
      </c>
      <c r="R14" s="274"/>
      <c r="S14" s="224" t="str">
        <f t="shared" si="2"/>
        <v>2位-5位</v>
      </c>
      <c r="T14" s="172" t="s">
        <v>95</v>
      </c>
      <c r="U14" s="173" t="s">
        <v>97</v>
      </c>
      <c r="V14" s="44"/>
      <c r="W14" s="44"/>
      <c r="X14" s="44"/>
      <c r="AA14" s="64" t="s">
        <v>43</v>
      </c>
      <c r="AB14" s="64" t="s">
        <v>38</v>
      </c>
      <c r="AC14" s="64">
        <v>3</v>
      </c>
      <c r="AD14" s="80" t="s">
        <v>6</v>
      </c>
      <c r="AE14" s="285"/>
      <c r="AF14" s="215" t="str">
        <f t="shared" si="0"/>
        <v>D-3位</v>
      </c>
      <c r="AG14" s="165" t="s">
        <v>17</v>
      </c>
      <c r="AH14" s="152" t="s">
        <v>61</v>
      </c>
      <c r="AK14" s="187">
        <v>12</v>
      </c>
      <c r="AL14" s="183" t="s">
        <v>18</v>
      </c>
      <c r="AM14" s="182" t="s">
        <v>59</v>
      </c>
      <c r="AN14" s="59"/>
      <c r="AO14" s="93"/>
      <c r="AQ14" s="24"/>
      <c r="AR14" s="279"/>
      <c r="AS14" s="236" t="s">
        <v>178</v>
      </c>
      <c r="AT14" s="237"/>
      <c r="AU14" s="261"/>
      <c r="AV14" s="281"/>
      <c r="AW14" s="254"/>
      <c r="AX14" s="236" t="s">
        <v>170</v>
      </c>
      <c r="AY14" s="237"/>
      <c r="AZ14" s="87"/>
      <c r="BA14" s="87"/>
      <c r="BB14" s="256"/>
      <c r="BC14" s="236" t="s">
        <v>170</v>
      </c>
      <c r="BD14" s="262"/>
      <c r="BE14" s="25"/>
      <c r="BF14" s="40"/>
    </row>
    <row r="15" spans="1:58" ht="22.05" customHeight="1" thickTop="1" thickBot="1" x14ac:dyDescent="0.25">
      <c r="A15" s="21">
        <v>13</v>
      </c>
      <c r="B15" s="265" t="s">
        <v>23</v>
      </c>
      <c r="C15" s="124" t="s">
        <v>95</v>
      </c>
      <c r="D15" s="161" t="s">
        <v>97</v>
      </c>
      <c r="F15" s="21" t="s">
        <v>23</v>
      </c>
      <c r="G15" s="21" t="s">
        <v>38</v>
      </c>
      <c r="H15" s="21">
        <v>2</v>
      </c>
      <c r="I15" s="47" t="s">
        <v>6</v>
      </c>
      <c r="J15" s="207" t="str">
        <f t="shared" si="1"/>
        <v>④-2位</v>
      </c>
      <c r="K15" s="116" t="s">
        <v>95</v>
      </c>
      <c r="L15" s="155" t="s">
        <v>97</v>
      </c>
      <c r="N15" s="64">
        <v>1</v>
      </c>
      <c r="O15" s="64" t="s">
        <v>38</v>
      </c>
      <c r="P15" s="64">
        <v>4</v>
      </c>
      <c r="Q15" s="80" t="s">
        <v>6</v>
      </c>
      <c r="R15" s="273" t="s">
        <v>43</v>
      </c>
      <c r="S15" s="217" t="str">
        <f t="shared" si="2"/>
        <v>1位-4位</v>
      </c>
      <c r="T15" s="166" t="s">
        <v>26</v>
      </c>
      <c r="U15" s="167" t="s">
        <v>53</v>
      </c>
      <c r="V15" s="44"/>
      <c r="W15" s="44"/>
      <c r="X15" s="44"/>
      <c r="AA15" s="64" t="s">
        <v>40</v>
      </c>
      <c r="AB15" s="64" t="s">
        <v>38</v>
      </c>
      <c r="AC15" s="64">
        <v>4</v>
      </c>
      <c r="AD15" s="80" t="s">
        <v>6</v>
      </c>
      <c r="AE15" s="283" t="s">
        <v>11</v>
      </c>
      <c r="AF15" s="228" t="str">
        <f t="shared" si="0"/>
        <v>A-4位</v>
      </c>
      <c r="AG15" s="120" t="s">
        <v>104</v>
      </c>
      <c r="AH15" s="175" t="s">
        <v>100</v>
      </c>
      <c r="AK15" s="187">
        <v>13</v>
      </c>
      <c r="AL15" s="183" t="s">
        <v>39</v>
      </c>
      <c r="AM15" s="184" t="s">
        <v>101</v>
      </c>
      <c r="AN15" s="60"/>
      <c r="AO15" s="93"/>
      <c r="AQ15" s="52"/>
      <c r="AR15" s="279"/>
      <c r="AS15" s="111" t="s">
        <v>26</v>
      </c>
      <c r="AT15" s="107" t="s">
        <v>53</v>
      </c>
      <c r="AU15" s="261" t="s">
        <v>36</v>
      </c>
      <c r="AV15" s="281"/>
      <c r="AW15" s="258" t="s">
        <v>147</v>
      </c>
      <c r="AX15" s="111" t="s">
        <v>26</v>
      </c>
      <c r="AY15" s="107" t="s">
        <v>52</v>
      </c>
      <c r="AZ15" s="87"/>
      <c r="BA15" s="87"/>
      <c r="BB15" s="256" t="s">
        <v>123</v>
      </c>
      <c r="BC15" s="111" t="s">
        <v>49</v>
      </c>
      <c r="BD15" s="105" t="s">
        <v>81</v>
      </c>
      <c r="BE15" s="25"/>
      <c r="BF15" s="40"/>
    </row>
    <row r="16" spans="1:58" ht="22.05" customHeight="1" thickBot="1" x14ac:dyDescent="0.25">
      <c r="A16" s="21">
        <v>14</v>
      </c>
      <c r="B16" s="265"/>
      <c r="C16" s="112" t="s">
        <v>26</v>
      </c>
      <c r="D16" s="149" t="s">
        <v>53</v>
      </c>
      <c r="E16" s="19"/>
      <c r="F16" s="21" t="s">
        <v>28</v>
      </c>
      <c r="G16" s="21" t="s">
        <v>38</v>
      </c>
      <c r="H16" s="21">
        <v>2</v>
      </c>
      <c r="I16" s="47" t="s">
        <v>6</v>
      </c>
      <c r="J16" s="207" t="str">
        <f t="shared" si="1"/>
        <v>⑤-2位</v>
      </c>
      <c r="K16" s="112" t="s">
        <v>26</v>
      </c>
      <c r="L16" s="149" t="s">
        <v>54</v>
      </c>
      <c r="M16" s="24"/>
      <c r="N16" s="64">
        <v>1</v>
      </c>
      <c r="O16" s="64" t="s">
        <v>38</v>
      </c>
      <c r="P16" s="64">
        <v>5</v>
      </c>
      <c r="Q16" s="80" t="s">
        <v>6</v>
      </c>
      <c r="R16" s="274"/>
      <c r="S16" s="221" t="str">
        <f t="shared" si="2"/>
        <v>1位-5位</v>
      </c>
      <c r="T16" s="116" t="s">
        <v>107</v>
      </c>
      <c r="U16" s="154" t="s">
        <v>109</v>
      </c>
      <c r="V16" s="44"/>
      <c r="W16" s="44"/>
      <c r="X16" s="44"/>
      <c r="Y16" s="19"/>
      <c r="AA16" s="64" t="s">
        <v>41</v>
      </c>
      <c r="AB16" s="64" t="s">
        <v>38</v>
      </c>
      <c r="AC16" s="64">
        <v>4</v>
      </c>
      <c r="AD16" s="80" t="s">
        <v>6</v>
      </c>
      <c r="AE16" s="283"/>
      <c r="AF16" s="214" t="str">
        <f t="shared" si="0"/>
        <v>B-4位</v>
      </c>
      <c r="AG16" s="114" t="s">
        <v>39</v>
      </c>
      <c r="AH16" s="150" t="s">
        <v>101</v>
      </c>
      <c r="AK16" s="187">
        <v>14</v>
      </c>
      <c r="AL16" s="185" t="s">
        <v>104</v>
      </c>
      <c r="AM16" s="184" t="s">
        <v>100</v>
      </c>
      <c r="AN16" s="59"/>
      <c r="AO16" s="93"/>
      <c r="AQ16" s="24"/>
      <c r="AR16" s="279"/>
      <c r="AS16" s="236" t="s">
        <v>168</v>
      </c>
      <c r="AT16" s="237"/>
      <c r="AU16" s="261"/>
      <c r="AV16" s="281"/>
      <c r="AW16" s="254"/>
      <c r="AX16" s="236" t="s">
        <v>171</v>
      </c>
      <c r="AY16" s="237"/>
      <c r="AZ16" s="87"/>
      <c r="BA16" s="87"/>
      <c r="BB16" s="256"/>
      <c r="BC16" s="236" t="s">
        <v>173</v>
      </c>
      <c r="BD16" s="262"/>
      <c r="BE16" s="25"/>
      <c r="BF16" s="40"/>
    </row>
    <row r="17" spans="1:58" ht="22.05" customHeight="1" thickBot="1" x14ac:dyDescent="0.25">
      <c r="A17" s="21">
        <v>15</v>
      </c>
      <c r="B17" s="265"/>
      <c r="C17" s="112" t="s">
        <v>27</v>
      </c>
      <c r="D17" s="149" t="s">
        <v>93</v>
      </c>
      <c r="F17" s="21" t="s">
        <v>29</v>
      </c>
      <c r="G17" s="21" t="s">
        <v>38</v>
      </c>
      <c r="H17" s="21">
        <v>2</v>
      </c>
      <c r="I17" s="47" t="s">
        <v>6</v>
      </c>
      <c r="J17" s="207" t="str">
        <f t="shared" si="1"/>
        <v>⑥-2位</v>
      </c>
      <c r="K17" s="112" t="s">
        <v>49</v>
      </c>
      <c r="L17" s="149" t="s">
        <v>48</v>
      </c>
      <c r="M17" s="52"/>
      <c r="N17" s="64">
        <v>2</v>
      </c>
      <c r="O17" s="64" t="s">
        <v>38</v>
      </c>
      <c r="P17" s="64">
        <v>3</v>
      </c>
      <c r="Q17" s="80" t="s">
        <v>6</v>
      </c>
      <c r="R17" s="274"/>
      <c r="S17" s="221" t="str">
        <f t="shared" si="2"/>
        <v>2位-3位</v>
      </c>
      <c r="T17" s="114" t="s">
        <v>17</v>
      </c>
      <c r="U17" s="149" t="s">
        <v>61</v>
      </c>
      <c r="V17" s="73"/>
      <c r="W17" s="73"/>
      <c r="X17" s="73"/>
      <c r="AA17" s="64" t="s">
        <v>42</v>
      </c>
      <c r="AB17" s="64" t="s">
        <v>38</v>
      </c>
      <c r="AC17" s="64">
        <v>4</v>
      </c>
      <c r="AD17" s="80" t="s">
        <v>6</v>
      </c>
      <c r="AE17" s="283"/>
      <c r="AF17" s="214" t="str">
        <f t="shared" si="0"/>
        <v>C-4位</v>
      </c>
      <c r="AG17" s="116" t="s">
        <v>95</v>
      </c>
      <c r="AH17" s="155" t="s">
        <v>97</v>
      </c>
      <c r="AK17" s="187">
        <v>15</v>
      </c>
      <c r="AL17" s="181" t="s">
        <v>26</v>
      </c>
      <c r="AM17" s="182" t="s">
        <v>57</v>
      </c>
      <c r="AN17" s="59"/>
      <c r="AO17" s="93"/>
      <c r="AQ17" s="24"/>
      <c r="AR17" s="279"/>
      <c r="AS17" s="111" t="s">
        <v>26</v>
      </c>
      <c r="AT17" s="107" t="s">
        <v>52</v>
      </c>
      <c r="AU17" s="261" t="s">
        <v>37</v>
      </c>
      <c r="AV17" s="281"/>
      <c r="AW17" s="258" t="s">
        <v>148</v>
      </c>
      <c r="AX17" s="111" t="s">
        <v>26</v>
      </c>
      <c r="AY17" s="107" t="s">
        <v>53</v>
      </c>
      <c r="AZ17" s="87"/>
      <c r="BA17" s="87"/>
      <c r="BB17" s="256" t="s">
        <v>124</v>
      </c>
      <c r="BC17" s="111" t="s">
        <v>26</v>
      </c>
      <c r="BD17" s="105" t="s">
        <v>53</v>
      </c>
      <c r="BE17" s="25"/>
      <c r="BF17" s="40"/>
    </row>
    <row r="18" spans="1:58" ht="22.05" customHeight="1" thickBot="1" x14ac:dyDescent="0.25">
      <c r="A18" s="21">
        <v>16</v>
      </c>
      <c r="B18" s="265"/>
      <c r="C18" s="123" t="s">
        <v>104</v>
      </c>
      <c r="D18" s="159" t="s">
        <v>102</v>
      </c>
      <c r="F18" s="21" t="s">
        <v>30</v>
      </c>
      <c r="G18" s="21" t="s">
        <v>38</v>
      </c>
      <c r="H18" s="21">
        <v>2</v>
      </c>
      <c r="I18" s="47" t="s">
        <v>6</v>
      </c>
      <c r="J18" s="207" t="str">
        <f t="shared" si="1"/>
        <v>⑦-2位</v>
      </c>
      <c r="K18" s="115" t="s">
        <v>104</v>
      </c>
      <c r="L18" s="150" t="s">
        <v>100</v>
      </c>
      <c r="M18" s="24"/>
      <c r="N18" s="64">
        <v>2</v>
      </c>
      <c r="O18" s="64" t="s">
        <v>38</v>
      </c>
      <c r="P18" s="64">
        <v>4</v>
      </c>
      <c r="Q18" s="80" t="s">
        <v>6</v>
      </c>
      <c r="R18" s="275"/>
      <c r="S18" s="222" t="str">
        <f t="shared" si="2"/>
        <v>2位-4位</v>
      </c>
      <c r="T18" s="151" t="s">
        <v>26</v>
      </c>
      <c r="U18" s="152" t="s">
        <v>57</v>
      </c>
      <c r="V18" s="44"/>
      <c r="W18" s="44"/>
      <c r="X18" s="44"/>
      <c r="AA18" s="64" t="s">
        <v>43</v>
      </c>
      <c r="AB18" s="64" t="s">
        <v>38</v>
      </c>
      <c r="AC18" s="64">
        <v>4</v>
      </c>
      <c r="AD18" s="80" t="s">
        <v>6</v>
      </c>
      <c r="AE18" s="283"/>
      <c r="AF18" s="212" t="str">
        <f t="shared" si="0"/>
        <v>D-4位</v>
      </c>
      <c r="AG18" s="118" t="s">
        <v>26</v>
      </c>
      <c r="AH18" s="156" t="s">
        <v>57</v>
      </c>
      <c r="AK18" s="187">
        <v>16</v>
      </c>
      <c r="AL18" s="116" t="s">
        <v>95</v>
      </c>
      <c r="AM18" s="180" t="s">
        <v>97</v>
      </c>
      <c r="AN18" s="59"/>
      <c r="AO18" s="93"/>
      <c r="AQ18" s="24"/>
      <c r="AR18" s="286"/>
      <c r="AS18" s="240" t="s">
        <v>171</v>
      </c>
      <c r="AT18" s="241"/>
      <c r="AU18" s="261"/>
      <c r="AV18" s="282"/>
      <c r="AW18" s="259"/>
      <c r="AX18" s="240" t="s">
        <v>168</v>
      </c>
      <c r="AY18" s="241"/>
      <c r="AZ18" s="87"/>
      <c r="BA18" s="87"/>
      <c r="BB18" s="260"/>
      <c r="BC18" s="236" t="s">
        <v>168</v>
      </c>
      <c r="BD18" s="262"/>
      <c r="BE18" s="25"/>
    </row>
    <row r="19" spans="1:58" ht="22.05" customHeight="1" thickTop="1" thickBot="1" x14ac:dyDescent="0.25">
      <c r="A19" s="21">
        <v>17</v>
      </c>
      <c r="B19" s="264" t="s">
        <v>28</v>
      </c>
      <c r="C19" s="164" t="s">
        <v>49</v>
      </c>
      <c r="D19" s="132" t="s">
        <v>81</v>
      </c>
      <c r="F19" s="21" t="s">
        <v>31</v>
      </c>
      <c r="G19" s="21" t="s">
        <v>38</v>
      </c>
      <c r="H19" s="21">
        <v>2</v>
      </c>
      <c r="I19" s="47" t="s">
        <v>6</v>
      </c>
      <c r="J19" s="207" t="str">
        <f t="shared" si="1"/>
        <v>⑧-2位</v>
      </c>
      <c r="K19" s="114" t="s">
        <v>39</v>
      </c>
      <c r="L19" s="150" t="s">
        <v>98</v>
      </c>
      <c r="M19" s="24"/>
      <c r="N19" s="64">
        <v>2</v>
      </c>
      <c r="O19" s="64" t="s">
        <v>38</v>
      </c>
      <c r="P19" s="64">
        <v>8</v>
      </c>
      <c r="Q19" s="80" t="s">
        <v>6</v>
      </c>
      <c r="R19" s="287" t="s">
        <v>44</v>
      </c>
      <c r="S19" s="223" t="str">
        <f t="shared" si="2"/>
        <v>2位-8位</v>
      </c>
      <c r="T19" s="113" t="s">
        <v>27</v>
      </c>
      <c r="U19" s="157" t="s">
        <v>82</v>
      </c>
      <c r="V19" s="44"/>
      <c r="W19" s="44"/>
      <c r="X19" s="44"/>
      <c r="AA19" s="64" t="s">
        <v>44</v>
      </c>
      <c r="AB19" s="64" t="s">
        <v>38</v>
      </c>
      <c r="AC19" s="64">
        <v>1</v>
      </c>
      <c r="AD19" s="80" t="s">
        <v>6</v>
      </c>
      <c r="AE19" s="290" t="s">
        <v>12</v>
      </c>
      <c r="AF19" s="213" t="str">
        <f t="shared" si="0"/>
        <v>E-1位</v>
      </c>
      <c r="AG19" s="166" t="s">
        <v>27</v>
      </c>
      <c r="AH19" s="167" t="s">
        <v>82</v>
      </c>
      <c r="AK19" s="187">
        <v>17</v>
      </c>
      <c r="AL19" s="183" t="s">
        <v>18</v>
      </c>
      <c r="AM19" s="182" t="s">
        <v>80</v>
      </c>
      <c r="AN19" s="59"/>
      <c r="AO19" s="94"/>
      <c r="AP19"/>
      <c r="AQ19" s="24"/>
      <c r="AR19" s="293" t="s">
        <v>7</v>
      </c>
      <c r="AS19" s="131" t="s">
        <v>26</v>
      </c>
      <c r="AT19" s="132" t="s">
        <v>51</v>
      </c>
      <c r="AU19" s="261" t="s">
        <v>34</v>
      </c>
      <c r="AV19" s="296" t="s">
        <v>42</v>
      </c>
      <c r="AW19" s="253" t="s">
        <v>149</v>
      </c>
      <c r="AX19" s="131" t="s">
        <v>26</v>
      </c>
      <c r="AY19" s="132" t="s">
        <v>51</v>
      </c>
      <c r="AZ19" s="87"/>
      <c r="BA19" s="87"/>
      <c r="BB19" s="255" t="s">
        <v>125</v>
      </c>
      <c r="BC19" s="110" t="s">
        <v>18</v>
      </c>
      <c r="BD19" s="105" t="s">
        <v>80</v>
      </c>
      <c r="BE19" s="257" t="s">
        <v>63</v>
      </c>
      <c r="BF19" s="33"/>
    </row>
    <row r="20" spans="1:58" ht="22.05" customHeight="1" thickTop="1" thickBot="1" x14ac:dyDescent="0.25">
      <c r="A20" s="21">
        <v>18</v>
      </c>
      <c r="B20" s="265"/>
      <c r="C20" s="112" t="s">
        <v>26</v>
      </c>
      <c r="D20" s="149" t="s">
        <v>54</v>
      </c>
      <c r="F20" s="21" t="s">
        <v>32</v>
      </c>
      <c r="G20" s="21" t="s">
        <v>38</v>
      </c>
      <c r="H20" s="21">
        <v>2</v>
      </c>
      <c r="I20" s="47" t="s">
        <v>6</v>
      </c>
      <c r="J20" s="209" t="str">
        <f t="shared" si="1"/>
        <v>⑨-2位</v>
      </c>
      <c r="K20" s="165" t="s">
        <v>17</v>
      </c>
      <c r="L20" s="152" t="s">
        <v>61</v>
      </c>
      <c r="M20" s="24"/>
      <c r="N20" s="64">
        <v>3</v>
      </c>
      <c r="O20" s="64" t="s">
        <v>38</v>
      </c>
      <c r="P20" s="64">
        <v>6</v>
      </c>
      <c r="Q20" s="80" t="s">
        <v>6</v>
      </c>
      <c r="R20" s="288"/>
      <c r="S20" s="221" t="str">
        <f t="shared" si="2"/>
        <v>3位-6位</v>
      </c>
      <c r="T20" s="112" t="s">
        <v>27</v>
      </c>
      <c r="U20" s="149" t="s">
        <v>83</v>
      </c>
      <c r="V20" s="44"/>
      <c r="W20" s="44"/>
      <c r="X20" s="44"/>
      <c r="AA20" s="64" t="s">
        <v>45</v>
      </c>
      <c r="AB20" s="64" t="s">
        <v>38</v>
      </c>
      <c r="AC20" s="64">
        <v>1</v>
      </c>
      <c r="AD20" s="80" t="s">
        <v>6</v>
      </c>
      <c r="AE20" s="291"/>
      <c r="AF20" s="214" t="str">
        <f t="shared" si="0"/>
        <v>F-1位</v>
      </c>
      <c r="AG20" s="114" t="s">
        <v>18</v>
      </c>
      <c r="AH20" s="149" t="s">
        <v>80</v>
      </c>
      <c r="AK20" s="187">
        <v>18</v>
      </c>
      <c r="AL20" s="116" t="s">
        <v>110</v>
      </c>
      <c r="AM20" s="178" t="s">
        <v>108</v>
      </c>
      <c r="AN20" s="59"/>
      <c r="AO20" s="94"/>
      <c r="AP20"/>
      <c r="AQ20" s="24"/>
      <c r="AR20" s="294"/>
      <c r="AS20" s="236" t="s">
        <v>174</v>
      </c>
      <c r="AT20" s="237"/>
      <c r="AU20" s="261"/>
      <c r="AV20" s="297"/>
      <c r="AW20" s="254"/>
      <c r="AX20" s="236" t="s">
        <v>174</v>
      </c>
      <c r="AY20" s="237"/>
      <c r="AZ20" s="87"/>
      <c r="BA20" s="87"/>
      <c r="BB20" s="256"/>
      <c r="BC20" s="236" t="s">
        <v>169</v>
      </c>
      <c r="BD20" s="262"/>
      <c r="BE20" s="257"/>
      <c r="BF20" s="33"/>
    </row>
    <row r="21" spans="1:58" ht="22.05" customHeight="1" thickTop="1" thickBot="1" x14ac:dyDescent="0.25">
      <c r="A21" s="21">
        <v>19</v>
      </c>
      <c r="B21" s="265"/>
      <c r="C21" s="114" t="s">
        <v>25</v>
      </c>
      <c r="D21" s="150" t="s">
        <v>103</v>
      </c>
      <c r="F21" s="21" t="s">
        <v>16</v>
      </c>
      <c r="G21" s="21" t="s">
        <v>38</v>
      </c>
      <c r="H21" s="21">
        <v>3</v>
      </c>
      <c r="I21" s="47" t="s">
        <v>6</v>
      </c>
      <c r="J21" s="208" t="str">
        <f t="shared" si="1"/>
        <v>①-3位</v>
      </c>
      <c r="K21" s="170" t="s">
        <v>39</v>
      </c>
      <c r="L21" s="171" t="s">
        <v>99</v>
      </c>
      <c r="M21" s="24"/>
      <c r="N21" s="64">
        <v>3</v>
      </c>
      <c r="O21" s="64" t="s">
        <v>38</v>
      </c>
      <c r="P21" s="64">
        <v>7</v>
      </c>
      <c r="Q21" s="80" t="s">
        <v>6</v>
      </c>
      <c r="R21" s="288"/>
      <c r="S21" s="221" t="str">
        <f t="shared" si="2"/>
        <v>3位-7位</v>
      </c>
      <c r="T21" s="114" t="s">
        <v>18</v>
      </c>
      <c r="U21" s="149" t="s">
        <v>60</v>
      </c>
      <c r="V21" s="73"/>
      <c r="W21" s="73"/>
      <c r="X21" s="73"/>
      <c r="AA21" s="64" t="s">
        <v>46</v>
      </c>
      <c r="AB21" s="64" t="s">
        <v>38</v>
      </c>
      <c r="AC21" s="64">
        <v>1</v>
      </c>
      <c r="AD21" s="80" t="s">
        <v>6</v>
      </c>
      <c r="AE21" s="291"/>
      <c r="AF21" s="214" t="str">
        <f t="shared" si="0"/>
        <v>G-1位</v>
      </c>
      <c r="AG21" s="116" t="s">
        <v>110</v>
      </c>
      <c r="AH21" s="154" t="s">
        <v>108</v>
      </c>
      <c r="AK21" s="187">
        <v>19</v>
      </c>
      <c r="AL21" s="181" t="s">
        <v>26</v>
      </c>
      <c r="AM21" s="182" t="s">
        <v>56</v>
      </c>
      <c r="AN21" s="59"/>
      <c r="AO21" s="94"/>
      <c r="AP21"/>
      <c r="AQ21" s="24"/>
      <c r="AR21" s="294"/>
      <c r="AS21" s="110" t="s">
        <v>17</v>
      </c>
      <c r="AT21" s="107" t="s">
        <v>61</v>
      </c>
      <c r="AU21" s="261" t="s">
        <v>35</v>
      </c>
      <c r="AV21" s="297"/>
      <c r="AW21" s="258" t="s">
        <v>150</v>
      </c>
      <c r="AX21" s="110" t="s">
        <v>17</v>
      </c>
      <c r="AY21" s="107" t="s">
        <v>61</v>
      </c>
      <c r="AZ21" s="87"/>
      <c r="BA21" s="87"/>
      <c r="BB21" s="256" t="s">
        <v>126</v>
      </c>
      <c r="BC21" s="111" t="s">
        <v>26</v>
      </c>
      <c r="BD21" s="105" t="s">
        <v>51</v>
      </c>
      <c r="BE21" s="25"/>
    </row>
    <row r="22" spans="1:58" ht="22.05" customHeight="1" thickTop="1" thickBot="1" x14ac:dyDescent="0.25">
      <c r="A22" s="21">
        <v>20</v>
      </c>
      <c r="B22" s="266"/>
      <c r="C22" s="165" t="s">
        <v>18</v>
      </c>
      <c r="D22" s="152" t="s">
        <v>60</v>
      </c>
      <c r="F22" s="21" t="s">
        <v>24</v>
      </c>
      <c r="G22" s="21" t="s">
        <v>38</v>
      </c>
      <c r="H22" s="21">
        <v>3</v>
      </c>
      <c r="I22" s="47" t="s">
        <v>6</v>
      </c>
      <c r="J22" s="207" t="str">
        <f t="shared" si="1"/>
        <v>②-3位</v>
      </c>
      <c r="K22" s="112" t="s">
        <v>27</v>
      </c>
      <c r="L22" s="149" t="s">
        <v>86</v>
      </c>
      <c r="M22" s="52"/>
      <c r="N22" s="64">
        <v>4</v>
      </c>
      <c r="O22" s="64" t="s">
        <v>38</v>
      </c>
      <c r="P22" s="64">
        <v>5</v>
      </c>
      <c r="Q22" s="80" t="s">
        <v>6</v>
      </c>
      <c r="R22" s="288"/>
      <c r="S22" s="221" t="str">
        <f t="shared" si="2"/>
        <v>4位-5位</v>
      </c>
      <c r="T22" s="114" t="s">
        <v>25</v>
      </c>
      <c r="U22" s="150" t="s">
        <v>103</v>
      </c>
      <c r="V22" s="44"/>
      <c r="W22" s="44"/>
      <c r="X22" s="44"/>
      <c r="AA22" s="64" t="s">
        <v>47</v>
      </c>
      <c r="AB22" s="64" t="s">
        <v>38</v>
      </c>
      <c r="AC22" s="64">
        <v>1</v>
      </c>
      <c r="AD22" s="80" t="s">
        <v>6</v>
      </c>
      <c r="AE22" s="292"/>
      <c r="AF22" s="215" t="str">
        <f t="shared" si="0"/>
        <v>H-1位</v>
      </c>
      <c r="AG22" s="151" t="s">
        <v>26</v>
      </c>
      <c r="AH22" s="152" t="s">
        <v>56</v>
      </c>
      <c r="AK22" s="187">
        <v>20</v>
      </c>
      <c r="AL22" s="181" t="s">
        <v>27</v>
      </c>
      <c r="AM22" s="182" t="s">
        <v>82</v>
      </c>
      <c r="AN22" s="60"/>
      <c r="AO22" s="94"/>
      <c r="AP22"/>
      <c r="AQ22" s="52"/>
      <c r="AR22" s="294"/>
      <c r="AS22" s="236" t="s">
        <v>177</v>
      </c>
      <c r="AT22" s="237"/>
      <c r="AU22" s="261"/>
      <c r="AV22" s="297"/>
      <c r="AW22" s="254"/>
      <c r="AX22" s="236" t="s">
        <v>177</v>
      </c>
      <c r="AY22" s="237"/>
      <c r="AZ22" s="87"/>
      <c r="BA22" s="87"/>
      <c r="BB22" s="256"/>
      <c r="BC22" s="236" t="s">
        <v>174</v>
      </c>
      <c r="BD22" s="262"/>
      <c r="BE22" s="25"/>
    </row>
    <row r="23" spans="1:58" ht="22.05" customHeight="1" thickTop="1" thickBot="1" x14ac:dyDescent="0.25">
      <c r="A23" s="21">
        <v>21</v>
      </c>
      <c r="B23" s="265" t="s">
        <v>29</v>
      </c>
      <c r="C23" s="113" t="s">
        <v>49</v>
      </c>
      <c r="D23" s="157" t="s">
        <v>48</v>
      </c>
      <c r="F23" s="21" t="s">
        <v>7</v>
      </c>
      <c r="G23" s="21" t="s">
        <v>38</v>
      </c>
      <c r="H23" s="21">
        <v>3</v>
      </c>
      <c r="I23" s="47" t="s">
        <v>6</v>
      </c>
      <c r="J23" s="207" t="str">
        <f t="shared" si="1"/>
        <v>③-3位</v>
      </c>
      <c r="K23" s="116" t="s">
        <v>110</v>
      </c>
      <c r="L23" s="154" t="s">
        <v>108</v>
      </c>
      <c r="M23" s="24"/>
      <c r="N23" s="64">
        <v>4</v>
      </c>
      <c r="O23" s="64" t="s">
        <v>38</v>
      </c>
      <c r="P23" s="64">
        <v>6</v>
      </c>
      <c r="Q23" s="80" t="s">
        <v>6</v>
      </c>
      <c r="R23" s="289"/>
      <c r="S23" s="219" t="str">
        <f t="shared" si="2"/>
        <v>4位-6位</v>
      </c>
      <c r="T23" s="118" t="s">
        <v>27</v>
      </c>
      <c r="U23" s="156" t="s">
        <v>88</v>
      </c>
      <c r="V23" s="44"/>
      <c r="W23" s="44"/>
      <c r="X23" s="44"/>
      <c r="AA23" s="64" t="s">
        <v>44</v>
      </c>
      <c r="AB23" s="64" t="s">
        <v>38</v>
      </c>
      <c r="AC23" s="64">
        <v>2</v>
      </c>
      <c r="AD23" s="80" t="s">
        <v>6</v>
      </c>
      <c r="AE23" s="291" t="s">
        <v>13</v>
      </c>
      <c r="AF23" s="216" t="str">
        <f t="shared" si="0"/>
        <v>E-2位</v>
      </c>
      <c r="AG23" s="119" t="s">
        <v>25</v>
      </c>
      <c r="AH23" s="175" t="s">
        <v>103</v>
      </c>
      <c r="AK23" s="187"/>
      <c r="AL23" s="181" t="s">
        <v>27</v>
      </c>
      <c r="AM23" s="182" t="s">
        <v>86</v>
      </c>
      <c r="AN23" s="59"/>
      <c r="AO23" s="94"/>
      <c r="AP23"/>
      <c r="AQ23" s="24"/>
      <c r="AR23" s="294"/>
      <c r="AS23" s="110" t="s">
        <v>18</v>
      </c>
      <c r="AT23" s="107" t="s">
        <v>59</v>
      </c>
      <c r="AU23" s="261" t="s">
        <v>36</v>
      </c>
      <c r="AV23" s="297"/>
      <c r="AW23" s="258" t="s">
        <v>152</v>
      </c>
      <c r="AX23" s="126" t="s">
        <v>95</v>
      </c>
      <c r="AY23" s="136" t="s">
        <v>97</v>
      </c>
      <c r="AZ23" s="87"/>
      <c r="BA23" s="87"/>
      <c r="BB23" s="256" t="s">
        <v>127</v>
      </c>
      <c r="BC23" s="126" t="s">
        <v>95</v>
      </c>
      <c r="BD23" s="103" t="s">
        <v>97</v>
      </c>
      <c r="BE23" s="25"/>
    </row>
    <row r="24" spans="1:58" ht="22.05" customHeight="1" thickTop="1" thickBot="1" x14ac:dyDescent="0.25">
      <c r="A24" s="21">
        <v>22</v>
      </c>
      <c r="B24" s="265"/>
      <c r="C24" s="112" t="s">
        <v>26</v>
      </c>
      <c r="D24" s="149" t="s">
        <v>56</v>
      </c>
      <c r="F24" s="21" t="s">
        <v>23</v>
      </c>
      <c r="G24" s="21" t="s">
        <v>38</v>
      </c>
      <c r="H24" s="21">
        <v>3</v>
      </c>
      <c r="I24" s="47" t="s">
        <v>6</v>
      </c>
      <c r="J24" s="207" t="str">
        <f t="shared" si="1"/>
        <v>④-3位</v>
      </c>
      <c r="K24" s="115" t="s">
        <v>104</v>
      </c>
      <c r="L24" s="150" t="s">
        <v>102</v>
      </c>
      <c r="M24" s="24"/>
      <c r="N24" s="64">
        <v>2</v>
      </c>
      <c r="O24" s="64" t="s">
        <v>38</v>
      </c>
      <c r="P24" s="64">
        <v>9</v>
      </c>
      <c r="Q24" s="80" t="s">
        <v>6</v>
      </c>
      <c r="R24" s="288" t="s">
        <v>45</v>
      </c>
      <c r="S24" s="220" t="str">
        <f t="shared" si="2"/>
        <v>2位-9位</v>
      </c>
      <c r="T24" s="166" t="s">
        <v>27</v>
      </c>
      <c r="U24" s="167" t="s">
        <v>85</v>
      </c>
      <c r="V24" s="44"/>
      <c r="W24" s="44"/>
      <c r="X24" s="44"/>
      <c r="AA24" s="64" t="s">
        <v>45</v>
      </c>
      <c r="AB24" s="64" t="s">
        <v>38</v>
      </c>
      <c r="AC24" s="64">
        <v>2</v>
      </c>
      <c r="AD24" s="80" t="s">
        <v>6</v>
      </c>
      <c r="AE24" s="291"/>
      <c r="AF24" s="214" t="str">
        <f t="shared" si="0"/>
        <v>F-2位</v>
      </c>
      <c r="AG24" s="112" t="s">
        <v>27</v>
      </c>
      <c r="AH24" s="149" t="s">
        <v>85</v>
      </c>
      <c r="AK24" s="187"/>
      <c r="AL24" s="183" t="s">
        <v>39</v>
      </c>
      <c r="AM24" s="184" t="s">
        <v>99</v>
      </c>
      <c r="AN24" s="24"/>
      <c r="AO24" s="94"/>
      <c r="AP24"/>
      <c r="AQ24" s="24"/>
      <c r="AR24" s="294"/>
      <c r="AS24" s="121" t="s">
        <v>26</v>
      </c>
      <c r="AT24" s="133" t="s">
        <v>56</v>
      </c>
      <c r="AU24" s="261"/>
      <c r="AV24" s="297"/>
      <c r="AW24" s="254"/>
      <c r="AX24" s="236" t="s">
        <v>175</v>
      </c>
      <c r="AY24" s="237"/>
      <c r="AZ24" s="87"/>
      <c r="BA24" s="87"/>
      <c r="BB24" s="256"/>
      <c r="BC24" s="236" t="s">
        <v>175</v>
      </c>
      <c r="BD24" s="262"/>
      <c r="BE24" s="25"/>
    </row>
    <row r="25" spans="1:58" ht="22.05" customHeight="1" thickTop="1" thickBot="1" x14ac:dyDescent="0.25">
      <c r="A25" s="21">
        <v>23</v>
      </c>
      <c r="B25" s="265"/>
      <c r="C25" s="114" t="s">
        <v>18</v>
      </c>
      <c r="D25" s="149" t="s">
        <v>59</v>
      </c>
      <c r="F25" s="21" t="s">
        <v>28</v>
      </c>
      <c r="G25" s="21" t="s">
        <v>38</v>
      </c>
      <c r="H25" s="21">
        <v>3</v>
      </c>
      <c r="I25" s="47" t="s">
        <v>6</v>
      </c>
      <c r="J25" s="207" t="str">
        <f t="shared" si="1"/>
        <v>⑤-3位</v>
      </c>
      <c r="K25" s="114" t="s">
        <v>18</v>
      </c>
      <c r="L25" s="149" t="s">
        <v>60</v>
      </c>
      <c r="M25" s="24"/>
      <c r="N25" s="64">
        <v>3</v>
      </c>
      <c r="O25" s="64" t="s">
        <v>38</v>
      </c>
      <c r="P25" s="64">
        <v>5</v>
      </c>
      <c r="Q25" s="80" t="s">
        <v>6</v>
      </c>
      <c r="R25" s="288"/>
      <c r="S25" s="221" t="str">
        <f t="shared" si="2"/>
        <v>3位-5位</v>
      </c>
      <c r="T25" s="114" t="s">
        <v>18</v>
      </c>
      <c r="U25" s="149" t="s">
        <v>80</v>
      </c>
      <c r="V25" s="73"/>
      <c r="W25" s="73"/>
      <c r="X25" s="73"/>
      <c r="AA25" s="64" t="s">
        <v>46</v>
      </c>
      <c r="AB25" s="64" t="s">
        <v>38</v>
      </c>
      <c r="AC25" s="64">
        <v>2</v>
      </c>
      <c r="AD25" s="80" t="s">
        <v>6</v>
      </c>
      <c r="AE25" s="291"/>
      <c r="AF25" s="214" t="str">
        <f t="shared" si="0"/>
        <v>G-2位</v>
      </c>
      <c r="AG25" s="112" t="s">
        <v>27</v>
      </c>
      <c r="AH25" s="149" t="s">
        <v>86</v>
      </c>
      <c r="AK25" s="187"/>
      <c r="AL25" s="183" t="s">
        <v>25</v>
      </c>
      <c r="AM25" s="184" t="s">
        <v>103</v>
      </c>
      <c r="AN25" s="24"/>
      <c r="AO25" s="94"/>
      <c r="AP25"/>
      <c r="AQ25" s="24"/>
      <c r="AR25" s="294"/>
      <c r="AS25" s="110" t="s">
        <v>39</v>
      </c>
      <c r="AT25" s="106" t="s">
        <v>101</v>
      </c>
      <c r="AU25" s="261" t="s">
        <v>37</v>
      </c>
      <c r="AV25" s="297"/>
      <c r="AW25" s="258" t="s">
        <v>153</v>
      </c>
      <c r="AX25" s="110" t="s">
        <v>18</v>
      </c>
      <c r="AY25" s="107" t="s">
        <v>80</v>
      </c>
      <c r="AZ25" s="87"/>
      <c r="BA25" s="87"/>
      <c r="BB25" s="256" t="s">
        <v>128</v>
      </c>
      <c r="BC25" s="110" t="s">
        <v>17</v>
      </c>
      <c r="BD25" s="105" t="s">
        <v>61</v>
      </c>
      <c r="BE25" s="25"/>
    </row>
    <row r="26" spans="1:58" ht="22.05" customHeight="1" thickTop="1" thickBot="1" x14ac:dyDescent="0.25">
      <c r="A26" s="21">
        <v>24</v>
      </c>
      <c r="B26" s="265"/>
      <c r="C26" s="118" t="s">
        <v>27</v>
      </c>
      <c r="D26" s="156" t="s">
        <v>88</v>
      </c>
      <c r="F26" s="21" t="s">
        <v>29</v>
      </c>
      <c r="G26" s="21" t="s">
        <v>38</v>
      </c>
      <c r="H26" s="21">
        <v>3</v>
      </c>
      <c r="I26" s="47" t="s">
        <v>6</v>
      </c>
      <c r="J26" s="207" t="str">
        <f t="shared" si="1"/>
        <v>⑥-3位</v>
      </c>
      <c r="K26" s="112" t="s">
        <v>26</v>
      </c>
      <c r="L26" s="149" t="s">
        <v>56</v>
      </c>
      <c r="M26" s="24"/>
      <c r="N26" s="64">
        <v>3</v>
      </c>
      <c r="O26" s="64" t="s">
        <v>38</v>
      </c>
      <c r="P26" s="64">
        <v>8</v>
      </c>
      <c r="Q26" s="80" t="s">
        <v>6</v>
      </c>
      <c r="R26" s="288"/>
      <c r="S26" s="221" t="str">
        <f t="shared" si="2"/>
        <v>3位-8位</v>
      </c>
      <c r="T26" s="115" t="s">
        <v>104</v>
      </c>
      <c r="U26" s="150" t="s">
        <v>102</v>
      </c>
      <c r="V26" s="44"/>
      <c r="W26" s="44"/>
      <c r="X26" s="44"/>
      <c r="AA26" s="64" t="s">
        <v>47</v>
      </c>
      <c r="AB26" s="64" t="s">
        <v>38</v>
      </c>
      <c r="AC26" s="64">
        <v>2</v>
      </c>
      <c r="AD26" s="80" t="s">
        <v>6</v>
      </c>
      <c r="AE26" s="291"/>
      <c r="AF26" s="212" t="str">
        <f t="shared" si="0"/>
        <v>H-2位</v>
      </c>
      <c r="AG26" s="142" t="s">
        <v>39</v>
      </c>
      <c r="AH26" s="159" t="s">
        <v>99</v>
      </c>
      <c r="AK26" s="187"/>
      <c r="AL26" s="181" t="s">
        <v>27</v>
      </c>
      <c r="AM26" s="182" t="s">
        <v>85</v>
      </c>
      <c r="AN26" s="52"/>
      <c r="AO26" s="94"/>
      <c r="AP26"/>
      <c r="AQ26" s="52"/>
      <c r="AR26" s="295"/>
      <c r="AS26" s="240" t="s">
        <v>176</v>
      </c>
      <c r="AT26" s="241"/>
      <c r="AU26" s="261"/>
      <c r="AV26" s="298"/>
      <c r="AW26" s="259"/>
      <c r="AX26" s="240" t="s">
        <v>169</v>
      </c>
      <c r="AY26" s="241"/>
      <c r="AZ26" s="87"/>
      <c r="BA26" s="87"/>
      <c r="BB26" s="260"/>
      <c r="BC26" s="238" t="s">
        <v>177</v>
      </c>
      <c r="BD26" s="263"/>
      <c r="BE26" s="25"/>
    </row>
    <row r="27" spans="1:58" ht="22.05" customHeight="1" thickTop="1" thickBot="1" x14ac:dyDescent="0.25">
      <c r="A27" s="21">
        <v>25</v>
      </c>
      <c r="B27" s="264" t="s">
        <v>30</v>
      </c>
      <c r="C27" s="166" t="s">
        <v>26</v>
      </c>
      <c r="D27" s="167" t="s">
        <v>51</v>
      </c>
      <c r="F27" s="21" t="s">
        <v>30</v>
      </c>
      <c r="G27" s="21" t="s">
        <v>38</v>
      </c>
      <c r="H27" s="21">
        <v>3</v>
      </c>
      <c r="I27" s="47" t="s">
        <v>6</v>
      </c>
      <c r="J27" s="207" t="str">
        <f t="shared" si="1"/>
        <v>⑦-3位</v>
      </c>
      <c r="K27" s="114" t="s">
        <v>18</v>
      </c>
      <c r="L27" s="149" t="s">
        <v>80</v>
      </c>
      <c r="M27" s="24"/>
      <c r="N27" s="64">
        <v>4</v>
      </c>
      <c r="O27" s="64" t="s">
        <v>38</v>
      </c>
      <c r="P27" s="64">
        <v>4</v>
      </c>
      <c r="Q27" s="80" t="s">
        <v>6</v>
      </c>
      <c r="R27" s="288"/>
      <c r="S27" s="221" t="str">
        <f t="shared" si="2"/>
        <v>4位-4位</v>
      </c>
      <c r="T27" s="112" t="s">
        <v>26</v>
      </c>
      <c r="U27" s="149" t="s">
        <v>58</v>
      </c>
      <c r="V27" s="44"/>
      <c r="W27" s="44"/>
      <c r="X27" s="44"/>
      <c r="AA27" s="64" t="s">
        <v>44</v>
      </c>
      <c r="AB27" s="64" t="s">
        <v>38</v>
      </c>
      <c r="AC27" s="64">
        <v>3</v>
      </c>
      <c r="AD27" s="80" t="s">
        <v>6</v>
      </c>
      <c r="AE27" s="290" t="s">
        <v>14</v>
      </c>
      <c r="AF27" s="213" t="str">
        <f t="shared" si="0"/>
        <v>E-3位</v>
      </c>
      <c r="AG27" s="166" t="s">
        <v>27</v>
      </c>
      <c r="AH27" s="167" t="s">
        <v>83</v>
      </c>
      <c r="AK27" s="187"/>
      <c r="AL27" s="181" t="s">
        <v>27</v>
      </c>
      <c r="AM27" s="182" t="s">
        <v>87</v>
      </c>
      <c r="AN27" s="52"/>
      <c r="AO27" s="93"/>
      <c r="AQ27" s="52"/>
      <c r="AR27" s="293" t="s">
        <v>23</v>
      </c>
      <c r="AS27" s="134" t="s">
        <v>104</v>
      </c>
      <c r="AT27" s="135" t="s">
        <v>100</v>
      </c>
      <c r="AU27" s="261" t="s">
        <v>34</v>
      </c>
      <c r="AV27" s="296" t="s">
        <v>43</v>
      </c>
      <c r="AW27" s="253" t="s">
        <v>154</v>
      </c>
      <c r="AX27" s="144" t="s">
        <v>18</v>
      </c>
      <c r="AY27" s="132" t="s">
        <v>59</v>
      </c>
      <c r="AZ27" s="87"/>
      <c r="BA27" s="87"/>
      <c r="BB27" s="255" t="s">
        <v>129</v>
      </c>
      <c r="BC27" s="111" t="s">
        <v>26</v>
      </c>
      <c r="BD27" s="105" t="s">
        <v>57</v>
      </c>
      <c r="BE27" s="257" t="s">
        <v>63</v>
      </c>
      <c r="BF27" s="33"/>
    </row>
    <row r="28" spans="1:58" ht="22.05" customHeight="1" thickTop="1" thickBot="1" x14ac:dyDescent="0.25">
      <c r="A28" s="21">
        <v>26</v>
      </c>
      <c r="B28" s="265"/>
      <c r="C28" s="114" t="s">
        <v>18</v>
      </c>
      <c r="D28" s="149" t="s">
        <v>80</v>
      </c>
      <c r="F28" s="21" t="s">
        <v>31</v>
      </c>
      <c r="G28" s="21" t="s">
        <v>38</v>
      </c>
      <c r="H28" s="21">
        <v>3</v>
      </c>
      <c r="I28" s="47" t="s">
        <v>6</v>
      </c>
      <c r="J28" s="207" t="str">
        <f t="shared" si="1"/>
        <v>⑧-3位</v>
      </c>
      <c r="K28" s="112" t="s">
        <v>27</v>
      </c>
      <c r="L28" s="149" t="s">
        <v>83</v>
      </c>
      <c r="M28" s="52"/>
      <c r="N28" s="64">
        <v>4</v>
      </c>
      <c r="O28" s="64" t="s">
        <v>38</v>
      </c>
      <c r="P28" s="64">
        <v>7</v>
      </c>
      <c r="Q28" s="80" t="s">
        <v>6</v>
      </c>
      <c r="R28" s="288"/>
      <c r="S28" s="222" t="str">
        <f t="shared" si="2"/>
        <v>4位-7位</v>
      </c>
      <c r="T28" s="151" t="s">
        <v>27</v>
      </c>
      <c r="U28" s="152" t="s">
        <v>92</v>
      </c>
      <c r="V28" s="44"/>
      <c r="W28" s="44"/>
      <c r="X28" s="44"/>
      <c r="AA28" s="64" t="s">
        <v>45</v>
      </c>
      <c r="AB28" s="64" t="s">
        <v>38</v>
      </c>
      <c r="AC28" s="64">
        <v>3</v>
      </c>
      <c r="AD28" s="80" t="s">
        <v>6</v>
      </c>
      <c r="AE28" s="291"/>
      <c r="AF28" s="214" t="str">
        <f t="shared" si="0"/>
        <v>F-3位</v>
      </c>
      <c r="AG28" s="112" t="s">
        <v>26</v>
      </c>
      <c r="AH28" s="149" t="s">
        <v>58</v>
      </c>
      <c r="AK28" s="187"/>
      <c r="AL28" s="181" t="s">
        <v>26</v>
      </c>
      <c r="AM28" s="182" t="s">
        <v>58</v>
      </c>
      <c r="AN28" s="24"/>
      <c r="AO28" s="93"/>
      <c r="AQ28" s="24"/>
      <c r="AR28" s="294"/>
      <c r="AS28" s="121" t="s">
        <v>27</v>
      </c>
      <c r="AT28" s="133" t="s">
        <v>82</v>
      </c>
      <c r="AU28" s="261"/>
      <c r="AV28" s="297"/>
      <c r="AW28" s="254"/>
      <c r="AX28" s="121" t="s">
        <v>26</v>
      </c>
      <c r="AY28" s="133" t="s">
        <v>56</v>
      </c>
      <c r="AZ28" s="87"/>
      <c r="BA28" s="87"/>
      <c r="BB28" s="256"/>
      <c r="BC28" s="236" t="s">
        <v>167</v>
      </c>
      <c r="BD28" s="262"/>
      <c r="BE28" s="257"/>
      <c r="BF28" s="33"/>
    </row>
    <row r="29" spans="1:58" ht="22.05" customHeight="1" thickTop="1" thickBot="1" x14ac:dyDescent="0.25">
      <c r="A29" s="21">
        <v>27</v>
      </c>
      <c r="B29" s="265"/>
      <c r="C29" s="112" t="s">
        <v>27</v>
      </c>
      <c r="D29" s="149" t="s">
        <v>89</v>
      </c>
      <c r="F29" s="21" t="s">
        <v>32</v>
      </c>
      <c r="G29" s="21" t="s">
        <v>38</v>
      </c>
      <c r="H29" s="21">
        <v>3</v>
      </c>
      <c r="I29" s="47" t="s">
        <v>6</v>
      </c>
      <c r="J29" s="209" t="str">
        <f t="shared" si="1"/>
        <v>⑨-3位</v>
      </c>
      <c r="K29" s="151" t="s">
        <v>27</v>
      </c>
      <c r="L29" s="152" t="s">
        <v>84</v>
      </c>
      <c r="M29" s="24"/>
      <c r="N29" s="64">
        <v>3</v>
      </c>
      <c r="O29" s="64" t="s">
        <v>38</v>
      </c>
      <c r="P29" s="64">
        <v>1</v>
      </c>
      <c r="Q29" s="80" t="s">
        <v>6</v>
      </c>
      <c r="R29" s="287" t="s">
        <v>46</v>
      </c>
      <c r="S29" s="223" t="str">
        <f t="shared" si="2"/>
        <v>3位-1位</v>
      </c>
      <c r="T29" s="124" t="s">
        <v>110</v>
      </c>
      <c r="U29" s="153" t="s">
        <v>108</v>
      </c>
      <c r="V29" s="73"/>
      <c r="W29" s="73"/>
      <c r="X29" s="73"/>
      <c r="AA29" s="64" t="s">
        <v>46</v>
      </c>
      <c r="AB29" s="64" t="s">
        <v>38</v>
      </c>
      <c r="AC29" s="64">
        <v>3</v>
      </c>
      <c r="AD29" s="80" t="s">
        <v>6</v>
      </c>
      <c r="AE29" s="291"/>
      <c r="AF29" s="214" t="str">
        <f t="shared" si="0"/>
        <v>G-3位</v>
      </c>
      <c r="AG29" s="112" t="s">
        <v>27</v>
      </c>
      <c r="AH29" s="149" t="s">
        <v>84</v>
      </c>
      <c r="AK29" s="187"/>
      <c r="AL29" s="181" t="s">
        <v>27</v>
      </c>
      <c r="AM29" s="182" t="s">
        <v>83</v>
      </c>
      <c r="AN29" s="52"/>
      <c r="AO29" s="93"/>
      <c r="AQ29" s="52"/>
      <c r="AR29" s="294"/>
      <c r="AS29" s="111" t="s">
        <v>26</v>
      </c>
      <c r="AT29" s="107" t="s">
        <v>57</v>
      </c>
      <c r="AU29" s="261" t="s">
        <v>35</v>
      </c>
      <c r="AV29" s="297"/>
      <c r="AW29" s="258" t="s">
        <v>155</v>
      </c>
      <c r="AX29" s="110" t="s">
        <v>39</v>
      </c>
      <c r="AY29" s="106" t="s">
        <v>101</v>
      </c>
      <c r="AZ29" s="87"/>
      <c r="BA29" s="87"/>
      <c r="BB29" s="256" t="s">
        <v>130</v>
      </c>
      <c r="BC29" s="110" t="s">
        <v>18</v>
      </c>
      <c r="BD29" s="105" t="s">
        <v>59</v>
      </c>
      <c r="BE29" s="25"/>
    </row>
    <row r="30" spans="1:58" ht="22.05" customHeight="1" thickTop="1" thickBot="1" x14ac:dyDescent="0.25">
      <c r="A30" s="21">
        <v>28</v>
      </c>
      <c r="B30" s="266"/>
      <c r="C30" s="168" t="s">
        <v>104</v>
      </c>
      <c r="D30" s="169" t="s">
        <v>100</v>
      </c>
      <c r="F30" s="21" t="s">
        <v>16</v>
      </c>
      <c r="G30" s="21" t="s">
        <v>38</v>
      </c>
      <c r="H30" s="21">
        <v>4</v>
      </c>
      <c r="I30" s="47" t="s">
        <v>6</v>
      </c>
      <c r="J30" s="206" t="str">
        <f t="shared" si="1"/>
        <v>①-4位</v>
      </c>
      <c r="K30" s="113" t="s">
        <v>26</v>
      </c>
      <c r="L30" s="157" t="s">
        <v>58</v>
      </c>
      <c r="M30" s="24"/>
      <c r="N30" s="64">
        <v>3</v>
      </c>
      <c r="O30" s="64" t="s">
        <v>38</v>
      </c>
      <c r="P30" s="64">
        <v>4</v>
      </c>
      <c r="Q30" s="80" t="s">
        <v>6</v>
      </c>
      <c r="R30" s="288"/>
      <c r="S30" s="221" t="str">
        <f t="shared" si="2"/>
        <v>3位-4位</v>
      </c>
      <c r="T30" s="112" t="s">
        <v>27</v>
      </c>
      <c r="U30" s="149" t="s">
        <v>86</v>
      </c>
      <c r="V30" s="44"/>
      <c r="W30" s="44"/>
      <c r="X30" s="44"/>
      <c r="AA30" s="64" t="s">
        <v>47</v>
      </c>
      <c r="AB30" s="64" t="s">
        <v>38</v>
      </c>
      <c r="AC30" s="64">
        <v>3</v>
      </c>
      <c r="AD30" s="80" t="s">
        <v>6</v>
      </c>
      <c r="AE30" s="292"/>
      <c r="AF30" s="215" t="str">
        <f t="shared" si="0"/>
        <v>H-3位</v>
      </c>
      <c r="AG30" s="151" t="s">
        <v>27</v>
      </c>
      <c r="AH30" s="152" t="s">
        <v>87</v>
      </c>
      <c r="AK30" s="187"/>
      <c r="AL30" s="181" t="s">
        <v>27</v>
      </c>
      <c r="AM30" s="182" t="s">
        <v>84</v>
      </c>
      <c r="AN30" s="24"/>
      <c r="AO30" s="93"/>
      <c r="AQ30" s="24"/>
      <c r="AR30" s="294"/>
      <c r="AS30" s="236" t="s">
        <v>167</v>
      </c>
      <c r="AT30" s="237"/>
      <c r="AU30" s="261"/>
      <c r="AV30" s="297"/>
      <c r="AW30" s="254"/>
      <c r="AX30" s="236" t="s">
        <v>176</v>
      </c>
      <c r="AY30" s="237"/>
      <c r="AZ30" s="87"/>
      <c r="BA30" s="87"/>
      <c r="BB30" s="256"/>
      <c r="BC30" s="121" t="s">
        <v>26</v>
      </c>
      <c r="BD30" s="122" t="s">
        <v>56</v>
      </c>
      <c r="BE30" s="25"/>
    </row>
    <row r="31" spans="1:58" ht="22.05" customHeight="1" thickTop="1" thickBot="1" x14ac:dyDescent="0.25">
      <c r="A31" s="21">
        <v>29</v>
      </c>
      <c r="B31" s="265" t="s">
        <v>31</v>
      </c>
      <c r="C31" s="117" t="s">
        <v>26</v>
      </c>
      <c r="D31" s="157" t="s">
        <v>55</v>
      </c>
      <c r="F31" s="21" t="s">
        <v>24</v>
      </c>
      <c r="G31" s="21" t="s">
        <v>38</v>
      </c>
      <c r="H31" s="21">
        <v>4</v>
      </c>
      <c r="I31" s="47" t="s">
        <v>6</v>
      </c>
      <c r="J31" s="207" t="str">
        <f t="shared" si="1"/>
        <v>②-4位</v>
      </c>
      <c r="K31" s="112" t="s">
        <v>27</v>
      </c>
      <c r="L31" s="149" t="s">
        <v>92</v>
      </c>
      <c r="M31" s="52"/>
      <c r="N31" s="64">
        <v>3</v>
      </c>
      <c r="O31" s="64" t="s">
        <v>38</v>
      </c>
      <c r="P31" s="64">
        <v>9</v>
      </c>
      <c r="Q31" s="80" t="s">
        <v>6</v>
      </c>
      <c r="R31" s="288"/>
      <c r="S31" s="221" t="str">
        <f t="shared" si="2"/>
        <v>3位-9位</v>
      </c>
      <c r="T31" s="112" t="s">
        <v>27</v>
      </c>
      <c r="U31" s="149" t="s">
        <v>84</v>
      </c>
      <c r="V31" s="44"/>
      <c r="W31" s="44"/>
      <c r="X31" s="44"/>
      <c r="AA31" s="64" t="s">
        <v>44</v>
      </c>
      <c r="AB31" s="64" t="s">
        <v>38</v>
      </c>
      <c r="AC31" s="64">
        <v>4</v>
      </c>
      <c r="AD31" s="80" t="s">
        <v>6</v>
      </c>
      <c r="AE31" s="291" t="s">
        <v>15</v>
      </c>
      <c r="AF31" s="216" t="str">
        <f t="shared" si="0"/>
        <v>E-4位</v>
      </c>
      <c r="AG31" s="119" t="s">
        <v>18</v>
      </c>
      <c r="AH31" s="157" t="s">
        <v>60</v>
      </c>
      <c r="AK31" s="187"/>
      <c r="AL31" s="183" t="s">
        <v>18</v>
      </c>
      <c r="AM31" s="182" t="s">
        <v>60</v>
      </c>
      <c r="AN31" s="24"/>
      <c r="AO31" s="93"/>
      <c r="AQ31" s="24"/>
      <c r="AR31" s="294"/>
      <c r="AS31" s="126" t="s">
        <v>95</v>
      </c>
      <c r="AT31" s="136" t="s">
        <v>97</v>
      </c>
      <c r="AU31" s="261" t="s">
        <v>36</v>
      </c>
      <c r="AV31" s="297"/>
      <c r="AW31" s="258" t="s">
        <v>151</v>
      </c>
      <c r="AX31" s="111" t="s">
        <v>26</v>
      </c>
      <c r="AY31" s="107" t="s">
        <v>57</v>
      </c>
      <c r="AZ31" s="87"/>
      <c r="BA31" s="87"/>
      <c r="BB31" s="256" t="s">
        <v>131</v>
      </c>
      <c r="BC31" s="125" t="s">
        <v>104</v>
      </c>
      <c r="BD31" s="104" t="s">
        <v>100</v>
      </c>
      <c r="BE31" s="25"/>
    </row>
    <row r="32" spans="1:58" ht="22.05" customHeight="1" thickTop="1" thickBot="1" x14ac:dyDescent="0.25">
      <c r="A32" s="21">
        <v>30</v>
      </c>
      <c r="B32" s="265"/>
      <c r="C32" s="114" t="s">
        <v>39</v>
      </c>
      <c r="D32" s="150" t="s">
        <v>98</v>
      </c>
      <c r="F32" s="21" t="s">
        <v>7</v>
      </c>
      <c r="G32" s="21" t="s">
        <v>38</v>
      </c>
      <c r="H32" s="21">
        <v>4</v>
      </c>
      <c r="I32" s="47" t="s">
        <v>6</v>
      </c>
      <c r="J32" s="207" t="str">
        <f t="shared" si="1"/>
        <v>③-4位</v>
      </c>
      <c r="K32" s="112" t="s">
        <v>27</v>
      </c>
      <c r="L32" s="149" t="s">
        <v>87</v>
      </c>
      <c r="M32" s="24"/>
      <c r="N32" s="64">
        <v>4</v>
      </c>
      <c r="O32" s="64" t="s">
        <v>38</v>
      </c>
      <c r="P32" s="64">
        <v>3</v>
      </c>
      <c r="Q32" s="80" t="s">
        <v>6</v>
      </c>
      <c r="R32" s="288"/>
      <c r="S32" s="221" t="str">
        <f t="shared" si="2"/>
        <v>4位-3位</v>
      </c>
      <c r="T32" s="112" t="s">
        <v>27</v>
      </c>
      <c r="U32" s="149" t="s">
        <v>93</v>
      </c>
      <c r="V32" s="44"/>
      <c r="W32" s="44"/>
      <c r="X32" s="44"/>
      <c r="AA32" s="64" t="s">
        <v>45</v>
      </c>
      <c r="AB32" s="64" t="s">
        <v>38</v>
      </c>
      <c r="AC32" s="64">
        <v>4</v>
      </c>
      <c r="AD32" s="80" t="s">
        <v>6</v>
      </c>
      <c r="AE32" s="291"/>
      <c r="AF32" s="214" t="str">
        <f t="shared" si="0"/>
        <v>F-4位</v>
      </c>
      <c r="AG32" s="115" t="s">
        <v>104</v>
      </c>
      <c r="AH32" s="150" t="s">
        <v>102</v>
      </c>
      <c r="AK32" s="187"/>
      <c r="AL32" s="181" t="s">
        <v>27</v>
      </c>
      <c r="AM32" s="182" t="s">
        <v>89</v>
      </c>
      <c r="AN32" s="24"/>
      <c r="AO32" s="93"/>
      <c r="AQ32" s="24"/>
      <c r="AR32" s="294"/>
      <c r="AS32" s="236" t="s">
        <v>175</v>
      </c>
      <c r="AT32" s="237"/>
      <c r="AU32" s="261"/>
      <c r="AV32" s="297"/>
      <c r="AW32" s="254"/>
      <c r="AX32" s="236" t="s">
        <v>167</v>
      </c>
      <c r="AY32" s="237"/>
      <c r="AZ32" s="87"/>
      <c r="BA32" s="87"/>
      <c r="BB32" s="256"/>
      <c r="BC32" s="121" t="s">
        <v>27</v>
      </c>
      <c r="BD32" s="122" t="s">
        <v>82</v>
      </c>
      <c r="BE32" s="25"/>
    </row>
    <row r="33" spans="1:59" ht="22.05" customHeight="1" thickTop="1" thickBot="1" x14ac:dyDescent="0.25">
      <c r="A33" s="21">
        <v>31</v>
      </c>
      <c r="B33" s="265"/>
      <c r="C33" s="112" t="s">
        <v>27</v>
      </c>
      <c r="D33" s="149" t="s">
        <v>83</v>
      </c>
      <c r="F33" s="21" t="s">
        <v>23</v>
      </c>
      <c r="G33" s="21" t="s">
        <v>38</v>
      </c>
      <c r="H33" s="21">
        <v>4</v>
      </c>
      <c r="I33" s="47" t="s">
        <v>6</v>
      </c>
      <c r="J33" s="207" t="str">
        <f t="shared" si="1"/>
        <v>④-4位</v>
      </c>
      <c r="K33" s="112" t="s">
        <v>27</v>
      </c>
      <c r="L33" s="149" t="s">
        <v>93</v>
      </c>
      <c r="M33" s="24"/>
      <c r="N33" s="64">
        <v>4</v>
      </c>
      <c r="O33" s="64" t="s">
        <v>38</v>
      </c>
      <c r="P33" s="64">
        <v>8</v>
      </c>
      <c r="Q33" s="80" t="s">
        <v>6</v>
      </c>
      <c r="R33" s="289"/>
      <c r="S33" s="219" t="str">
        <f t="shared" si="2"/>
        <v>4位-8位</v>
      </c>
      <c r="T33" s="118" t="s">
        <v>27</v>
      </c>
      <c r="U33" s="156" t="s">
        <v>89</v>
      </c>
      <c r="V33" s="73"/>
      <c r="W33" s="73"/>
      <c r="X33" s="73"/>
      <c r="AA33" s="64" t="s">
        <v>46</v>
      </c>
      <c r="AB33" s="64" t="s">
        <v>38</v>
      </c>
      <c r="AC33" s="64">
        <v>4</v>
      </c>
      <c r="AD33" s="80" t="s">
        <v>6</v>
      </c>
      <c r="AE33" s="291"/>
      <c r="AF33" s="214" t="str">
        <f t="shared" si="0"/>
        <v>G-4位</v>
      </c>
      <c r="AG33" s="112" t="s">
        <v>27</v>
      </c>
      <c r="AH33" s="149" t="s">
        <v>89</v>
      </c>
      <c r="AK33" s="187"/>
      <c r="AL33" s="185" t="s">
        <v>104</v>
      </c>
      <c r="AM33" s="184" t="s">
        <v>102</v>
      </c>
      <c r="AN33" s="24"/>
      <c r="AO33" s="93"/>
      <c r="AQ33" s="24"/>
      <c r="AR33" s="294"/>
      <c r="AS33" s="110" t="s">
        <v>18</v>
      </c>
      <c r="AT33" s="107" t="s">
        <v>80</v>
      </c>
      <c r="AU33" s="261" t="s">
        <v>37</v>
      </c>
      <c r="AV33" s="297"/>
      <c r="AW33" s="258" t="s">
        <v>156</v>
      </c>
      <c r="AX33" s="125" t="s">
        <v>104</v>
      </c>
      <c r="AY33" s="106" t="s">
        <v>100</v>
      </c>
      <c r="AZ33" s="87"/>
      <c r="BA33" s="87"/>
      <c r="BB33" s="256" t="s">
        <v>132</v>
      </c>
      <c r="BC33" s="110" t="s">
        <v>39</v>
      </c>
      <c r="BD33" s="104" t="s">
        <v>101</v>
      </c>
      <c r="BE33" s="25"/>
    </row>
    <row r="34" spans="1:59" ht="22.05" customHeight="1" thickTop="1" thickBot="1" x14ac:dyDescent="0.25">
      <c r="A34" s="21">
        <v>32</v>
      </c>
      <c r="B34" s="265"/>
      <c r="C34" s="118" t="s">
        <v>27</v>
      </c>
      <c r="D34" s="160" t="s">
        <v>90</v>
      </c>
      <c r="F34" s="21" t="s">
        <v>28</v>
      </c>
      <c r="G34" s="21" t="s">
        <v>38</v>
      </c>
      <c r="H34" s="21">
        <v>4</v>
      </c>
      <c r="I34" s="47" t="s">
        <v>6</v>
      </c>
      <c r="J34" s="207" t="str">
        <f t="shared" si="1"/>
        <v>⑤-4位</v>
      </c>
      <c r="K34" s="114" t="s">
        <v>25</v>
      </c>
      <c r="L34" s="150" t="s">
        <v>103</v>
      </c>
      <c r="M34" s="24"/>
      <c r="N34" s="64">
        <v>3</v>
      </c>
      <c r="O34" s="64" t="s">
        <v>38</v>
      </c>
      <c r="P34" s="64">
        <v>2</v>
      </c>
      <c r="Q34" s="80" t="s">
        <v>6</v>
      </c>
      <c r="R34" s="288" t="s">
        <v>47</v>
      </c>
      <c r="S34" s="220" t="str">
        <f t="shared" si="2"/>
        <v>3位-2位</v>
      </c>
      <c r="T34" s="166" t="s">
        <v>26</v>
      </c>
      <c r="U34" s="167" t="s">
        <v>56</v>
      </c>
      <c r="V34" s="44"/>
      <c r="W34" s="44"/>
      <c r="X34" s="44"/>
      <c r="AA34" s="64" t="s">
        <v>47</v>
      </c>
      <c r="AB34" s="64" t="s">
        <v>38</v>
      </c>
      <c r="AC34" s="64">
        <v>4</v>
      </c>
      <c r="AD34" s="80" t="s">
        <v>6</v>
      </c>
      <c r="AE34" s="291"/>
      <c r="AF34" s="212" t="str">
        <f t="shared" si="0"/>
        <v>H-4位</v>
      </c>
      <c r="AG34" s="118" t="s">
        <v>27</v>
      </c>
      <c r="AH34" s="156" t="s">
        <v>91</v>
      </c>
      <c r="AK34" s="187"/>
      <c r="AL34" s="181" t="s">
        <v>27</v>
      </c>
      <c r="AM34" s="182" t="s">
        <v>91</v>
      </c>
      <c r="AN34" s="24"/>
      <c r="AO34" s="93"/>
      <c r="AQ34" s="24"/>
      <c r="AR34" s="295"/>
      <c r="AS34" s="240" t="s">
        <v>169</v>
      </c>
      <c r="AT34" s="241"/>
      <c r="AU34" s="261"/>
      <c r="AV34" s="298"/>
      <c r="AW34" s="259"/>
      <c r="AX34" s="138" t="s">
        <v>27</v>
      </c>
      <c r="AY34" s="139" t="s">
        <v>82</v>
      </c>
      <c r="AZ34" s="87"/>
      <c r="BA34" s="87"/>
      <c r="BB34" s="260"/>
      <c r="BC34" s="236" t="s">
        <v>176</v>
      </c>
      <c r="BD34" s="262"/>
      <c r="BE34" s="25"/>
    </row>
    <row r="35" spans="1:59" ht="22.05" customHeight="1" thickTop="1" thickBot="1" x14ac:dyDescent="0.25">
      <c r="A35" s="21">
        <v>33</v>
      </c>
      <c r="B35" s="264" t="s">
        <v>32</v>
      </c>
      <c r="C35" s="166" t="s">
        <v>26</v>
      </c>
      <c r="D35" s="167" t="s">
        <v>52</v>
      </c>
      <c r="F35" s="21" t="s">
        <v>29</v>
      </c>
      <c r="G35" s="21" t="s">
        <v>38</v>
      </c>
      <c r="H35" s="21">
        <v>4</v>
      </c>
      <c r="I35" s="47" t="s">
        <v>6</v>
      </c>
      <c r="J35" s="207" t="str">
        <f t="shared" si="1"/>
        <v>⑥-4位</v>
      </c>
      <c r="K35" s="112" t="s">
        <v>27</v>
      </c>
      <c r="L35" s="149" t="s">
        <v>88</v>
      </c>
      <c r="M35" s="24"/>
      <c r="N35" s="64">
        <v>3</v>
      </c>
      <c r="O35" s="64" t="s">
        <v>38</v>
      </c>
      <c r="P35" s="64">
        <v>3</v>
      </c>
      <c r="Q35" s="80" t="s">
        <v>6</v>
      </c>
      <c r="R35" s="288"/>
      <c r="S35" s="221" t="str">
        <f t="shared" si="2"/>
        <v>3位-3位</v>
      </c>
      <c r="T35" s="114" t="s">
        <v>39</v>
      </c>
      <c r="U35" s="150" t="s">
        <v>99</v>
      </c>
      <c r="V35" s="44"/>
      <c r="W35" s="44"/>
      <c r="X35" s="44"/>
      <c r="AA35" s="64" t="s">
        <v>44</v>
      </c>
      <c r="AB35" s="64" t="s">
        <v>38</v>
      </c>
      <c r="AC35" s="64">
        <v>5</v>
      </c>
      <c r="AD35" s="80" t="s">
        <v>6</v>
      </c>
      <c r="AE35" s="299" t="s">
        <v>33</v>
      </c>
      <c r="AF35" s="213" t="str">
        <f t="shared" si="0"/>
        <v>E-5位</v>
      </c>
      <c r="AG35" s="166" t="s">
        <v>27</v>
      </c>
      <c r="AH35" s="167" t="s">
        <v>88</v>
      </c>
      <c r="AK35" s="187"/>
      <c r="AL35" s="181" t="s">
        <v>27</v>
      </c>
      <c r="AM35" s="182" t="s">
        <v>88</v>
      </c>
      <c r="AN35" s="24"/>
      <c r="AO35" s="93"/>
      <c r="AQ35" s="24"/>
      <c r="AR35" s="247" t="s">
        <v>28</v>
      </c>
      <c r="AS35" s="131" t="s">
        <v>27</v>
      </c>
      <c r="AT35" s="132" t="s">
        <v>86</v>
      </c>
      <c r="AU35" s="261" t="s">
        <v>34</v>
      </c>
      <c r="AV35" s="250" t="s">
        <v>44</v>
      </c>
      <c r="AW35" s="253" t="s">
        <v>157</v>
      </c>
      <c r="AX35" s="144" t="s">
        <v>39</v>
      </c>
      <c r="AY35" s="135" t="s">
        <v>99</v>
      </c>
      <c r="AZ35" s="87"/>
      <c r="BA35" s="87"/>
      <c r="BB35" s="255" t="s">
        <v>133</v>
      </c>
      <c r="BC35" s="111" t="s">
        <v>27</v>
      </c>
      <c r="BD35" s="105" t="s">
        <v>84</v>
      </c>
      <c r="BE35" s="257" t="s">
        <v>63</v>
      </c>
    </row>
    <row r="36" spans="1:59" ht="22.05" customHeight="1" thickTop="1" thickBot="1" x14ac:dyDescent="0.25">
      <c r="A36" s="21">
        <v>34</v>
      </c>
      <c r="B36" s="265"/>
      <c r="C36" s="114" t="s">
        <v>17</v>
      </c>
      <c r="D36" s="149" t="s">
        <v>61</v>
      </c>
      <c r="F36" s="21" t="s">
        <v>30</v>
      </c>
      <c r="G36" s="21" t="s">
        <v>38</v>
      </c>
      <c r="H36" s="21">
        <v>4</v>
      </c>
      <c r="I36" s="47" t="s">
        <v>6</v>
      </c>
      <c r="J36" s="207" t="str">
        <f t="shared" si="1"/>
        <v>⑦-4位</v>
      </c>
      <c r="K36" s="112" t="s">
        <v>27</v>
      </c>
      <c r="L36" s="149" t="s">
        <v>89</v>
      </c>
      <c r="M36" s="52"/>
      <c r="N36" s="64">
        <v>4</v>
      </c>
      <c r="O36" s="64" t="s">
        <v>38</v>
      </c>
      <c r="P36" s="64">
        <v>1</v>
      </c>
      <c r="Q36" s="80" t="s">
        <v>6</v>
      </c>
      <c r="R36" s="288"/>
      <c r="S36" s="221" t="str">
        <f t="shared" si="2"/>
        <v>4位-1位</v>
      </c>
      <c r="T36" s="112" t="s">
        <v>27</v>
      </c>
      <c r="U36" s="158" t="s">
        <v>90</v>
      </c>
      <c r="V36" s="44"/>
      <c r="W36" s="44"/>
      <c r="X36" s="44"/>
      <c r="AA36" s="64" t="s">
        <v>45</v>
      </c>
      <c r="AB36" s="64" t="s">
        <v>38</v>
      </c>
      <c r="AC36" s="64">
        <v>5</v>
      </c>
      <c r="AD36" s="80" t="s">
        <v>6</v>
      </c>
      <c r="AE36" s="300"/>
      <c r="AF36" s="214" t="str">
        <f t="shared" si="0"/>
        <v>F-5位</v>
      </c>
      <c r="AG36" s="112" t="s">
        <v>27</v>
      </c>
      <c r="AH36" s="149" t="s">
        <v>92</v>
      </c>
      <c r="AK36" s="187"/>
      <c r="AL36" s="181" t="s">
        <v>27</v>
      </c>
      <c r="AM36" s="182" t="s">
        <v>93</v>
      </c>
      <c r="AN36" s="24"/>
      <c r="AO36" s="93"/>
      <c r="AQ36" s="24"/>
      <c r="AR36" s="248"/>
      <c r="AS36" s="121" t="s">
        <v>27</v>
      </c>
      <c r="AT36" s="137" t="s">
        <v>90</v>
      </c>
      <c r="AU36" s="261"/>
      <c r="AV36" s="251"/>
      <c r="AW36" s="254"/>
      <c r="AX36" s="121" t="s">
        <v>27</v>
      </c>
      <c r="AY36" s="133" t="s">
        <v>92</v>
      </c>
      <c r="AZ36" s="87"/>
      <c r="BA36" s="87"/>
      <c r="BB36" s="256"/>
      <c r="BC36" s="130" t="s">
        <v>18</v>
      </c>
      <c r="BD36" s="122" t="s">
        <v>60</v>
      </c>
      <c r="BE36" s="257"/>
    </row>
    <row r="37" spans="1:59" ht="22.05" customHeight="1" thickTop="1" thickBot="1" x14ac:dyDescent="0.25">
      <c r="A37" s="21">
        <v>35</v>
      </c>
      <c r="B37" s="265"/>
      <c r="C37" s="112" t="s">
        <v>27</v>
      </c>
      <c r="D37" s="149" t="s">
        <v>84</v>
      </c>
      <c r="F37" s="21" t="s">
        <v>31</v>
      </c>
      <c r="G37" s="21" t="s">
        <v>38</v>
      </c>
      <c r="H37" s="21">
        <v>4</v>
      </c>
      <c r="I37" s="47" t="s">
        <v>6</v>
      </c>
      <c r="J37" s="207" t="str">
        <f t="shared" si="1"/>
        <v>⑧-4位</v>
      </c>
      <c r="K37" s="112" t="s">
        <v>27</v>
      </c>
      <c r="L37" s="158" t="s">
        <v>90</v>
      </c>
      <c r="M37" s="24"/>
      <c r="N37" s="64">
        <v>4</v>
      </c>
      <c r="O37" s="64" t="s">
        <v>38</v>
      </c>
      <c r="P37" s="64">
        <v>2</v>
      </c>
      <c r="Q37" s="80" t="s">
        <v>6</v>
      </c>
      <c r="R37" s="288"/>
      <c r="S37" s="221" t="str">
        <f t="shared" si="2"/>
        <v>4位-2位</v>
      </c>
      <c r="T37" s="112" t="s">
        <v>27</v>
      </c>
      <c r="U37" s="149" t="s">
        <v>87</v>
      </c>
      <c r="V37" s="73"/>
      <c r="W37" s="73"/>
      <c r="X37" s="73"/>
      <c r="AA37" s="64" t="s">
        <v>46</v>
      </c>
      <c r="AB37" s="64" t="s">
        <v>38</v>
      </c>
      <c r="AC37" s="64">
        <v>5</v>
      </c>
      <c r="AD37" s="80" t="s">
        <v>6</v>
      </c>
      <c r="AE37" s="300"/>
      <c r="AF37" s="214" t="str">
        <f t="shared" si="0"/>
        <v>G-5位</v>
      </c>
      <c r="AG37" s="112" t="s">
        <v>27</v>
      </c>
      <c r="AH37" s="149" t="s">
        <v>93</v>
      </c>
      <c r="AK37" s="187"/>
      <c r="AL37" s="181" t="s">
        <v>27</v>
      </c>
      <c r="AM37" s="182" t="s">
        <v>92</v>
      </c>
      <c r="AN37" s="24"/>
      <c r="AO37" s="93"/>
      <c r="AQ37" s="24"/>
      <c r="AR37" s="248"/>
      <c r="AS37" s="110" t="s">
        <v>39</v>
      </c>
      <c r="AT37" s="106" t="s">
        <v>99</v>
      </c>
      <c r="AU37" s="261" t="s">
        <v>35</v>
      </c>
      <c r="AV37" s="251"/>
      <c r="AW37" s="258" t="s">
        <v>158</v>
      </c>
      <c r="AX37" s="111" t="s">
        <v>27</v>
      </c>
      <c r="AY37" s="107" t="s">
        <v>86</v>
      </c>
      <c r="AZ37" s="87"/>
      <c r="BA37" s="87"/>
      <c r="BB37" s="256" t="s">
        <v>134</v>
      </c>
      <c r="BC37" s="110" t="s">
        <v>39</v>
      </c>
      <c r="BD37" s="104" t="s">
        <v>99</v>
      </c>
      <c r="BE37" s="25"/>
    </row>
    <row r="38" spans="1:59" ht="22.05" customHeight="1" thickTop="1" thickBot="1" x14ac:dyDescent="0.25">
      <c r="A38" s="21">
        <v>36</v>
      </c>
      <c r="B38" s="266"/>
      <c r="C38" s="151" t="s">
        <v>27</v>
      </c>
      <c r="D38" s="152" t="s">
        <v>91</v>
      </c>
      <c r="F38" s="21" t="s">
        <v>32</v>
      </c>
      <c r="G38" s="21" t="s">
        <v>38</v>
      </c>
      <c r="H38" s="21">
        <v>4</v>
      </c>
      <c r="I38" s="47" t="s">
        <v>6</v>
      </c>
      <c r="J38" s="209" t="str">
        <f t="shared" si="1"/>
        <v>⑨-4位</v>
      </c>
      <c r="K38" s="151" t="s">
        <v>27</v>
      </c>
      <c r="L38" s="152" t="s">
        <v>91</v>
      </c>
      <c r="M38" s="24"/>
      <c r="N38" s="64">
        <v>4</v>
      </c>
      <c r="O38" s="64" t="s">
        <v>38</v>
      </c>
      <c r="P38" s="64">
        <v>9</v>
      </c>
      <c r="Q38" s="80" t="s">
        <v>6</v>
      </c>
      <c r="R38" s="288"/>
      <c r="S38" s="222" t="str">
        <f t="shared" si="2"/>
        <v>4位-9位</v>
      </c>
      <c r="T38" s="151" t="s">
        <v>27</v>
      </c>
      <c r="U38" s="152" t="s">
        <v>91</v>
      </c>
      <c r="V38" s="44"/>
      <c r="W38" s="44"/>
      <c r="X38" s="44"/>
      <c r="AA38" s="64" t="s">
        <v>47</v>
      </c>
      <c r="AB38" s="64" t="s">
        <v>38</v>
      </c>
      <c r="AC38" s="64">
        <v>5</v>
      </c>
      <c r="AD38" s="80" t="s">
        <v>6</v>
      </c>
      <c r="AE38" s="301"/>
      <c r="AF38" s="215" t="str">
        <f t="shared" si="0"/>
        <v>H-5位</v>
      </c>
      <c r="AG38" s="151" t="s">
        <v>27</v>
      </c>
      <c r="AH38" s="174" t="s">
        <v>90</v>
      </c>
      <c r="AK38" s="187"/>
      <c r="AL38" s="181" t="s">
        <v>27</v>
      </c>
      <c r="AM38" s="186" t="s">
        <v>90</v>
      </c>
      <c r="AN38" s="24"/>
      <c r="AO38" s="93"/>
      <c r="AQ38" s="24"/>
      <c r="AR38" s="248"/>
      <c r="AS38" s="121" t="s">
        <v>27</v>
      </c>
      <c r="AT38" s="133" t="s">
        <v>92</v>
      </c>
      <c r="AU38" s="261"/>
      <c r="AV38" s="251"/>
      <c r="AW38" s="254"/>
      <c r="AX38" s="121" t="s">
        <v>27</v>
      </c>
      <c r="AY38" s="137" t="s">
        <v>90</v>
      </c>
      <c r="AZ38" s="87"/>
      <c r="BA38" s="87"/>
      <c r="BB38" s="256"/>
      <c r="BC38" s="121" t="s">
        <v>27</v>
      </c>
      <c r="BD38" s="122" t="s">
        <v>92</v>
      </c>
      <c r="BE38" s="25"/>
    </row>
    <row r="39" spans="1:59" ht="22.05" customHeight="1" thickTop="1" thickBot="1" x14ac:dyDescent="0.25">
      <c r="A39" s="21"/>
      <c r="B39" s="99"/>
      <c r="C39" s="102"/>
      <c r="D39" s="24"/>
      <c r="F39" s="21"/>
      <c r="G39" s="21"/>
      <c r="H39" s="21"/>
      <c r="I39" s="47"/>
      <c r="J39" s="22"/>
      <c r="K39" s="102"/>
      <c r="L39" s="24"/>
      <c r="M39" s="24"/>
      <c r="N39" s="64"/>
      <c r="O39" s="64"/>
      <c r="P39" s="64"/>
      <c r="Q39" s="80"/>
      <c r="R39" s="58"/>
      <c r="S39" s="100"/>
      <c r="T39" s="102"/>
      <c r="U39" s="24"/>
      <c r="V39" s="44"/>
      <c r="W39" s="44"/>
      <c r="X39" s="44"/>
      <c r="AA39" s="64"/>
      <c r="AB39" s="64"/>
      <c r="AC39" s="64"/>
      <c r="AD39" s="80"/>
      <c r="AE39" s="99"/>
      <c r="AF39" s="100"/>
      <c r="AG39" s="102"/>
      <c r="AH39" s="26"/>
      <c r="AK39" s="101"/>
      <c r="AL39" s="102"/>
      <c r="AM39" s="26"/>
      <c r="AN39" s="24"/>
      <c r="AO39" s="94"/>
      <c r="AP39"/>
      <c r="AQ39" s="24"/>
      <c r="AR39" s="248"/>
      <c r="AS39" s="110" t="s">
        <v>25</v>
      </c>
      <c r="AT39" s="106" t="s">
        <v>103</v>
      </c>
      <c r="AU39" s="261" t="s">
        <v>34</v>
      </c>
      <c r="AV39" s="251"/>
      <c r="AW39" s="258" t="s">
        <v>159</v>
      </c>
      <c r="AX39" s="111" t="s">
        <v>27</v>
      </c>
      <c r="AY39" s="107" t="s">
        <v>84</v>
      </c>
      <c r="AZ39" s="87"/>
      <c r="BA39" s="87"/>
      <c r="BB39" s="256" t="s">
        <v>135</v>
      </c>
      <c r="BC39" s="111" t="s">
        <v>27</v>
      </c>
      <c r="BD39" s="105" t="s">
        <v>86</v>
      </c>
      <c r="BE39" s="257"/>
    </row>
    <row r="40" spans="1:59" ht="22.05" customHeight="1" thickBot="1" x14ac:dyDescent="0.25">
      <c r="A40" s="21"/>
      <c r="B40" s="99"/>
      <c r="C40" s="102"/>
      <c r="D40" s="24"/>
      <c r="F40" s="21"/>
      <c r="G40" s="21"/>
      <c r="H40" s="21"/>
      <c r="I40" s="47"/>
      <c r="J40" s="22"/>
      <c r="K40" s="102"/>
      <c r="L40" s="24"/>
      <c r="M40" s="24"/>
      <c r="N40" s="64"/>
      <c r="O40" s="64"/>
      <c r="P40" s="64"/>
      <c r="Q40" s="80"/>
      <c r="R40" s="58"/>
      <c r="S40" s="100"/>
      <c r="T40" s="102"/>
      <c r="U40" s="24"/>
      <c r="V40" s="44"/>
      <c r="W40" s="44"/>
      <c r="X40" s="44"/>
      <c r="AA40" s="64"/>
      <c r="AB40" s="64"/>
      <c r="AC40" s="64"/>
      <c r="AD40" s="80"/>
      <c r="AE40" s="99"/>
      <c r="AF40" s="100"/>
      <c r="AG40" s="102"/>
      <c r="AH40" s="26"/>
      <c r="AK40" s="101"/>
      <c r="AL40" s="102"/>
      <c r="AM40" s="26"/>
      <c r="AN40" s="24"/>
      <c r="AO40" s="94"/>
      <c r="AP40"/>
      <c r="AQ40" s="24"/>
      <c r="AR40" s="248"/>
      <c r="AS40" s="121" t="s">
        <v>27</v>
      </c>
      <c r="AT40" s="133" t="s">
        <v>93</v>
      </c>
      <c r="AU40" s="261"/>
      <c r="AV40" s="251"/>
      <c r="AW40" s="254"/>
      <c r="AX40" s="130" t="s">
        <v>18</v>
      </c>
      <c r="AY40" s="133" t="s">
        <v>60</v>
      </c>
      <c r="AZ40" s="87"/>
      <c r="BA40" s="87"/>
      <c r="BB40" s="256"/>
      <c r="BC40" s="121" t="s">
        <v>27</v>
      </c>
      <c r="BD40" s="127" t="s">
        <v>90</v>
      </c>
      <c r="BE40" s="257"/>
    </row>
    <row r="41" spans="1:59" ht="22.05" customHeight="1" thickBot="1" x14ac:dyDescent="0.25">
      <c r="A41" s="21"/>
      <c r="B41" s="99"/>
      <c r="C41" s="102"/>
      <c r="D41" s="24"/>
      <c r="F41" s="21"/>
      <c r="G41" s="21"/>
      <c r="H41" s="21"/>
      <c r="I41" s="47"/>
      <c r="J41" s="22"/>
      <c r="K41" s="102"/>
      <c r="L41" s="24"/>
      <c r="M41" s="24"/>
      <c r="N41" s="64"/>
      <c r="O41" s="64"/>
      <c r="P41" s="64"/>
      <c r="Q41" s="80"/>
      <c r="R41" s="58"/>
      <c r="S41" s="100"/>
      <c r="T41" s="102"/>
      <c r="U41" s="24"/>
      <c r="V41" s="44"/>
      <c r="W41" s="44"/>
      <c r="X41" s="44"/>
      <c r="AA41" s="64"/>
      <c r="AB41" s="64"/>
      <c r="AC41" s="64"/>
      <c r="AD41" s="80"/>
      <c r="AE41" s="99"/>
      <c r="AF41" s="100"/>
      <c r="AG41" s="102"/>
      <c r="AH41" s="26"/>
      <c r="AK41" s="101"/>
      <c r="AL41" s="102"/>
      <c r="AM41" s="26"/>
      <c r="AN41" s="24"/>
      <c r="AO41" s="94"/>
      <c r="AP41"/>
      <c r="AQ41" s="24"/>
      <c r="AR41" s="248"/>
      <c r="AS41" s="111" t="s">
        <v>27</v>
      </c>
      <c r="AT41" s="107" t="s">
        <v>85</v>
      </c>
      <c r="AU41" s="261" t="s">
        <v>35</v>
      </c>
      <c r="AV41" s="251"/>
      <c r="AW41" s="258" t="s">
        <v>160</v>
      </c>
      <c r="AX41" s="111" t="s">
        <v>27</v>
      </c>
      <c r="AY41" s="107" t="s">
        <v>83</v>
      </c>
      <c r="AZ41" s="87"/>
      <c r="BA41" s="87"/>
      <c r="BB41" s="256" t="s">
        <v>136</v>
      </c>
      <c r="BC41" s="111" t="s">
        <v>27</v>
      </c>
      <c r="BD41" s="105" t="s">
        <v>83</v>
      </c>
      <c r="BE41" s="25"/>
    </row>
    <row r="42" spans="1:59" ht="22.05" customHeight="1" thickBot="1" x14ac:dyDescent="0.25">
      <c r="A42" s="21"/>
      <c r="B42" s="99"/>
      <c r="C42" s="102"/>
      <c r="D42" s="24"/>
      <c r="F42" s="21"/>
      <c r="G42" s="21"/>
      <c r="H42" s="21"/>
      <c r="I42" s="47"/>
      <c r="J42" s="22"/>
      <c r="K42" s="102"/>
      <c r="L42" s="24"/>
      <c r="M42" s="24"/>
      <c r="N42" s="64"/>
      <c r="O42" s="64"/>
      <c r="P42" s="64"/>
      <c r="Q42" s="80"/>
      <c r="R42" s="58"/>
      <c r="S42" s="100"/>
      <c r="T42" s="102"/>
      <c r="U42" s="24"/>
      <c r="V42" s="44"/>
      <c r="W42" s="44"/>
      <c r="X42" s="44"/>
      <c r="AA42" s="64"/>
      <c r="AB42" s="64"/>
      <c r="AC42" s="64"/>
      <c r="AD42" s="80"/>
      <c r="AE42" s="99"/>
      <c r="AF42" s="100"/>
      <c r="AG42" s="102"/>
      <c r="AH42" s="26"/>
      <c r="AK42" s="101"/>
      <c r="AL42" s="102"/>
      <c r="AM42" s="26"/>
      <c r="AN42" s="24"/>
      <c r="AO42" s="93"/>
      <c r="AQ42" s="24"/>
      <c r="AR42" s="249"/>
      <c r="AS42" s="138" t="s">
        <v>27</v>
      </c>
      <c r="AT42" s="139" t="s">
        <v>88</v>
      </c>
      <c r="AU42" s="261"/>
      <c r="AV42" s="252"/>
      <c r="AW42" s="259"/>
      <c r="AX42" s="138" t="s">
        <v>27</v>
      </c>
      <c r="AY42" s="139" t="s">
        <v>89</v>
      </c>
      <c r="AZ42" s="87"/>
      <c r="BA42" s="87"/>
      <c r="BB42" s="260"/>
      <c r="BC42" s="121" t="s">
        <v>27</v>
      </c>
      <c r="BD42" s="122" t="s">
        <v>89</v>
      </c>
      <c r="BE42" s="25"/>
    </row>
    <row r="43" spans="1:59" ht="22.05" customHeight="1" thickTop="1" thickBot="1" x14ac:dyDescent="0.25">
      <c r="A43" s="21"/>
      <c r="B43" s="99"/>
      <c r="C43" s="102"/>
      <c r="D43" s="24"/>
      <c r="F43" s="21"/>
      <c r="G43" s="21"/>
      <c r="H43" s="21"/>
      <c r="I43" s="47"/>
      <c r="J43" s="22"/>
      <c r="K43" s="102"/>
      <c r="L43" s="24"/>
      <c r="M43" s="24"/>
      <c r="N43" s="64"/>
      <c r="O43" s="64"/>
      <c r="P43" s="64"/>
      <c r="Q43" s="80"/>
      <c r="R43" s="58"/>
      <c r="S43" s="100"/>
      <c r="T43" s="102"/>
      <c r="U43" s="24"/>
      <c r="V43" s="44"/>
      <c r="W43" s="44"/>
      <c r="X43" s="44"/>
      <c r="AA43" s="64"/>
      <c r="AB43" s="64"/>
      <c r="AC43" s="64"/>
      <c r="AD43" s="80"/>
      <c r="AE43" s="99"/>
      <c r="AF43" s="100"/>
      <c r="AG43" s="102"/>
      <c r="AH43" s="26"/>
      <c r="AK43" s="101"/>
      <c r="AL43" s="102"/>
      <c r="AM43" s="26"/>
      <c r="AN43" s="24"/>
      <c r="AO43" s="93"/>
      <c r="AQ43" s="24"/>
      <c r="AR43" s="247" t="s">
        <v>29</v>
      </c>
      <c r="AS43" s="131" t="s">
        <v>27</v>
      </c>
      <c r="AT43" s="132" t="s">
        <v>87</v>
      </c>
      <c r="AU43" s="87"/>
      <c r="AV43" s="250" t="s">
        <v>45</v>
      </c>
      <c r="AW43" s="253" t="s">
        <v>161</v>
      </c>
      <c r="AX43" s="131" t="s">
        <v>27</v>
      </c>
      <c r="AY43" s="132" t="s">
        <v>85</v>
      </c>
      <c r="AZ43" s="87"/>
      <c r="BA43" s="87"/>
      <c r="BB43" s="255" t="s">
        <v>137</v>
      </c>
      <c r="BC43" s="111" t="s">
        <v>27</v>
      </c>
      <c r="BD43" s="105" t="s">
        <v>85</v>
      </c>
      <c r="BE43" s="257" t="s">
        <v>63</v>
      </c>
    </row>
    <row r="44" spans="1:59" ht="22.05" customHeight="1" thickBot="1" x14ac:dyDescent="0.25">
      <c r="A44" s="21"/>
      <c r="B44" s="99"/>
      <c r="C44" s="102"/>
      <c r="D44" s="24"/>
      <c r="F44" s="21"/>
      <c r="G44" s="21"/>
      <c r="H44" s="21"/>
      <c r="I44" s="47"/>
      <c r="J44" s="22"/>
      <c r="K44" s="102"/>
      <c r="L44" s="24"/>
      <c r="M44" s="24"/>
      <c r="N44" s="64"/>
      <c r="O44" s="64"/>
      <c r="P44" s="64"/>
      <c r="Q44" s="80"/>
      <c r="R44" s="58"/>
      <c r="S44" s="100"/>
      <c r="T44" s="102"/>
      <c r="U44" s="24"/>
      <c r="V44" s="44"/>
      <c r="W44" s="44"/>
      <c r="X44" s="44"/>
      <c r="AA44" s="64"/>
      <c r="AB44" s="64"/>
      <c r="AC44" s="64"/>
      <c r="AD44" s="80"/>
      <c r="AE44" s="99"/>
      <c r="AF44" s="100"/>
      <c r="AG44" s="102"/>
      <c r="AH44" s="26"/>
      <c r="AK44" s="101"/>
      <c r="AL44" s="102"/>
      <c r="AM44" s="26"/>
      <c r="AN44" s="24"/>
      <c r="AO44" s="93"/>
      <c r="AQ44" s="24"/>
      <c r="AR44" s="248"/>
      <c r="AS44" s="121" t="s">
        <v>27</v>
      </c>
      <c r="AT44" s="133" t="s">
        <v>91</v>
      </c>
      <c r="AU44" s="87"/>
      <c r="AV44" s="251"/>
      <c r="AW44" s="254"/>
      <c r="AX44" s="121" t="s">
        <v>27</v>
      </c>
      <c r="AY44" s="133" t="s">
        <v>88</v>
      </c>
      <c r="AZ44" s="87"/>
      <c r="BA44" s="87"/>
      <c r="BB44" s="256"/>
      <c r="BC44" s="121" t="s">
        <v>27</v>
      </c>
      <c r="BD44" s="122" t="s">
        <v>88</v>
      </c>
      <c r="BE44" s="257"/>
    </row>
    <row r="45" spans="1:59" ht="22.05" customHeight="1" thickBot="1" x14ac:dyDescent="0.25">
      <c r="A45" s="21"/>
      <c r="B45" s="99"/>
      <c r="C45" s="102"/>
      <c r="D45" s="24"/>
      <c r="F45" s="21"/>
      <c r="G45" s="21"/>
      <c r="H45" s="21"/>
      <c r="I45" s="47"/>
      <c r="J45" s="22"/>
      <c r="K45" s="102"/>
      <c r="L45" s="24"/>
      <c r="M45" s="24"/>
      <c r="N45" s="64"/>
      <c r="O45" s="64"/>
      <c r="P45" s="64"/>
      <c r="Q45" s="80"/>
      <c r="R45" s="58"/>
      <c r="S45" s="100"/>
      <c r="T45" s="102"/>
      <c r="U45" s="24"/>
      <c r="V45" s="44"/>
      <c r="W45" s="44"/>
      <c r="X45" s="44"/>
      <c r="AA45" s="64"/>
      <c r="AB45" s="64"/>
      <c r="AC45" s="64"/>
      <c r="AD45" s="80"/>
      <c r="AE45" s="99"/>
      <c r="AF45" s="100"/>
      <c r="AG45" s="102"/>
      <c r="AH45" s="26"/>
      <c r="AK45" s="101"/>
      <c r="AL45" s="102"/>
      <c r="AM45" s="26"/>
      <c r="AN45" s="24"/>
      <c r="AO45" s="93"/>
      <c r="AQ45" s="24"/>
      <c r="AR45" s="248"/>
      <c r="AS45" s="111" t="s">
        <v>26</v>
      </c>
      <c r="AT45" s="107" t="s">
        <v>58</v>
      </c>
      <c r="AU45" s="87"/>
      <c r="AV45" s="251"/>
      <c r="AW45" s="258" t="s">
        <v>162</v>
      </c>
      <c r="AX45" s="110" t="s">
        <v>25</v>
      </c>
      <c r="AY45" s="106" t="s">
        <v>103</v>
      </c>
      <c r="AZ45" s="87"/>
      <c r="BA45" s="87"/>
      <c r="BB45" s="256" t="s">
        <v>138</v>
      </c>
      <c r="BC45" s="111" t="s">
        <v>26</v>
      </c>
      <c r="BD45" s="105" t="s">
        <v>58</v>
      </c>
      <c r="BE45" s="25"/>
    </row>
    <row r="46" spans="1:59" ht="22.05" customHeight="1" thickBot="1" x14ac:dyDescent="0.25">
      <c r="A46" s="21"/>
      <c r="B46" s="99"/>
      <c r="C46" s="102"/>
      <c r="D46" s="24"/>
      <c r="F46" s="21"/>
      <c r="G46" s="21"/>
      <c r="H46" s="21"/>
      <c r="I46" s="47"/>
      <c r="J46" s="22"/>
      <c r="K46" s="102"/>
      <c r="L46" s="24"/>
      <c r="M46" s="24"/>
      <c r="N46" s="64"/>
      <c r="O46" s="64"/>
      <c r="P46" s="64"/>
      <c r="Q46" s="80"/>
      <c r="R46" s="58"/>
      <c r="S46" s="100"/>
      <c r="T46" s="102"/>
      <c r="U46" s="24"/>
      <c r="V46" s="44"/>
      <c r="W46" s="44"/>
      <c r="X46" s="44"/>
      <c r="AA46" s="64"/>
      <c r="AB46" s="64"/>
      <c r="AC46" s="64"/>
      <c r="AD46" s="80"/>
      <c r="AE46" s="99"/>
      <c r="AF46" s="100"/>
      <c r="AG46" s="102"/>
      <c r="AH46" s="26"/>
      <c r="AK46" s="101"/>
      <c r="AL46" s="102"/>
      <c r="AM46" s="26"/>
      <c r="AN46" s="24"/>
      <c r="AO46" s="93"/>
      <c r="AQ46" s="24"/>
      <c r="AR46" s="248"/>
      <c r="AS46" s="128" t="s">
        <v>104</v>
      </c>
      <c r="AT46" s="140" t="s">
        <v>102</v>
      </c>
      <c r="AU46" s="87"/>
      <c r="AV46" s="251"/>
      <c r="AW46" s="254"/>
      <c r="AX46" s="121" t="s">
        <v>27</v>
      </c>
      <c r="AY46" s="133" t="s">
        <v>93</v>
      </c>
      <c r="AZ46" s="87"/>
      <c r="BA46" s="87"/>
      <c r="BB46" s="256"/>
      <c r="BC46" s="128" t="s">
        <v>104</v>
      </c>
      <c r="BD46" s="129" t="s">
        <v>102</v>
      </c>
      <c r="BE46" s="25"/>
    </row>
    <row r="47" spans="1:59" ht="22.05" customHeight="1" thickBot="1" x14ac:dyDescent="0.25">
      <c r="A47" s="21"/>
      <c r="B47" s="99"/>
      <c r="C47" s="102"/>
      <c r="D47" s="24"/>
      <c r="F47" s="21"/>
      <c r="G47" s="21"/>
      <c r="H47" s="21"/>
      <c r="I47" s="47"/>
      <c r="J47" s="22"/>
      <c r="K47" s="102"/>
      <c r="L47" s="24"/>
      <c r="M47" s="24"/>
      <c r="N47" s="64"/>
      <c r="O47" s="64"/>
      <c r="P47" s="64"/>
      <c r="Q47" s="80"/>
      <c r="R47" s="58"/>
      <c r="S47" s="100"/>
      <c r="T47" s="102"/>
      <c r="U47" s="24"/>
      <c r="V47" s="44"/>
      <c r="W47" s="44"/>
      <c r="X47" s="44"/>
      <c r="AA47" s="64"/>
      <c r="AB47" s="64"/>
      <c r="AC47" s="64"/>
      <c r="AD47" s="80"/>
      <c r="AE47" s="99"/>
      <c r="AF47" s="100"/>
      <c r="AG47" s="102"/>
      <c r="AH47" s="26"/>
      <c r="AK47" s="101"/>
      <c r="AL47" s="102"/>
      <c r="AM47" s="26"/>
      <c r="AN47" s="24"/>
      <c r="AO47" s="93"/>
      <c r="AP47" s="27"/>
      <c r="AQ47" s="24"/>
      <c r="AR47" s="248"/>
      <c r="AS47" s="111" t="s">
        <v>27</v>
      </c>
      <c r="AT47" s="107" t="s">
        <v>83</v>
      </c>
      <c r="AU47" s="87"/>
      <c r="AV47" s="251"/>
      <c r="AW47" s="258" t="s">
        <v>163</v>
      </c>
      <c r="AX47" s="111" t="s">
        <v>27</v>
      </c>
      <c r="AY47" s="107" t="s">
        <v>87</v>
      </c>
      <c r="AZ47" s="87"/>
      <c r="BA47" s="87"/>
      <c r="BB47" s="256" t="s">
        <v>139</v>
      </c>
      <c r="BC47" s="111" t="s">
        <v>27</v>
      </c>
      <c r="BD47" s="105" t="s">
        <v>87</v>
      </c>
      <c r="BE47" s="25"/>
    </row>
    <row r="48" spans="1:59" s="16" customFormat="1" ht="22.05" customHeight="1" thickBot="1" x14ac:dyDescent="0.25">
      <c r="A48" s="21"/>
      <c r="B48" s="99"/>
      <c r="C48" s="102"/>
      <c r="D48" s="24"/>
      <c r="E48" s="18"/>
      <c r="F48" s="21"/>
      <c r="G48" s="21"/>
      <c r="H48" s="21"/>
      <c r="I48" s="47"/>
      <c r="J48" s="22"/>
      <c r="K48" s="102"/>
      <c r="L48" s="24"/>
      <c r="M48" s="24"/>
      <c r="N48" s="64"/>
      <c r="O48" s="64"/>
      <c r="P48" s="64"/>
      <c r="Q48" s="80"/>
      <c r="R48" s="58"/>
      <c r="S48" s="100"/>
      <c r="T48" s="102"/>
      <c r="U48" s="24"/>
      <c r="V48" s="44"/>
      <c r="W48" s="44"/>
      <c r="X48" s="44"/>
      <c r="Y48" s="18"/>
      <c r="Z48" s="18"/>
      <c r="AA48" s="64"/>
      <c r="AB48" s="64"/>
      <c r="AC48" s="64"/>
      <c r="AD48" s="80"/>
      <c r="AE48" s="99"/>
      <c r="AF48" s="100"/>
      <c r="AG48" s="102"/>
      <c r="AH48" s="26"/>
      <c r="AI48" s="27"/>
      <c r="AK48" s="101"/>
      <c r="AL48" s="102"/>
      <c r="AM48" s="26"/>
      <c r="AN48" s="24"/>
      <c r="AO48" s="93"/>
      <c r="AQ48" s="24"/>
      <c r="AR48" s="248"/>
      <c r="AS48" s="121" t="s">
        <v>27</v>
      </c>
      <c r="AT48" s="133" t="s">
        <v>89</v>
      </c>
      <c r="AU48" s="87"/>
      <c r="AV48" s="251"/>
      <c r="AW48" s="254"/>
      <c r="AX48" s="121" t="s">
        <v>27</v>
      </c>
      <c r="AY48" s="133" t="s">
        <v>91</v>
      </c>
      <c r="AZ48" s="87"/>
      <c r="BA48" s="87"/>
      <c r="BB48" s="256"/>
      <c r="BC48" s="121" t="s">
        <v>27</v>
      </c>
      <c r="BD48" s="122" t="s">
        <v>91</v>
      </c>
      <c r="BE48" s="25"/>
      <c r="BF48" s="27"/>
      <c r="BG48" s="28"/>
    </row>
    <row r="49" spans="1:59" s="22" customFormat="1" ht="22.05" customHeight="1" thickBot="1" x14ac:dyDescent="0.25">
      <c r="A49" s="21"/>
      <c r="B49" s="99"/>
      <c r="C49" s="102"/>
      <c r="D49" s="24"/>
      <c r="E49" s="18"/>
      <c r="F49" s="21"/>
      <c r="G49" s="21"/>
      <c r="H49" s="21"/>
      <c r="I49" s="47"/>
      <c r="K49" s="102"/>
      <c r="L49" s="24"/>
      <c r="M49" s="24"/>
      <c r="N49" s="64"/>
      <c r="O49" s="64"/>
      <c r="P49" s="64"/>
      <c r="Q49" s="80"/>
      <c r="R49" s="58"/>
      <c r="S49" s="100"/>
      <c r="T49" s="102"/>
      <c r="U49" s="24"/>
      <c r="V49" s="44"/>
      <c r="W49" s="44"/>
      <c r="X49" s="44"/>
      <c r="Y49" s="18"/>
      <c r="Z49" s="18"/>
      <c r="AA49" s="64"/>
      <c r="AB49" s="64"/>
      <c r="AC49" s="64"/>
      <c r="AD49" s="80"/>
      <c r="AE49" s="99"/>
      <c r="AF49" s="100"/>
      <c r="AG49" s="102"/>
      <c r="AH49" s="26"/>
      <c r="AI49" s="27"/>
      <c r="AJ49" s="16"/>
      <c r="AK49" s="101"/>
      <c r="AL49" s="102"/>
      <c r="AM49" s="26"/>
      <c r="AN49" s="24"/>
      <c r="AO49" s="95"/>
      <c r="AP49" s="51"/>
      <c r="AQ49" s="24"/>
      <c r="AR49" s="248"/>
      <c r="AS49" s="111" t="s">
        <v>27</v>
      </c>
      <c r="AT49" s="107" t="s">
        <v>84</v>
      </c>
      <c r="AU49" s="87"/>
      <c r="AV49" s="251"/>
      <c r="AW49" s="258" t="s">
        <v>164</v>
      </c>
      <c r="AX49" s="111" t="s">
        <v>26</v>
      </c>
      <c r="AY49" s="107" t="s">
        <v>58</v>
      </c>
      <c r="AZ49" s="87"/>
      <c r="BA49" s="87"/>
      <c r="BB49" s="256" t="s">
        <v>140</v>
      </c>
      <c r="BC49" s="110" t="s">
        <v>25</v>
      </c>
      <c r="BD49" s="104" t="s">
        <v>103</v>
      </c>
      <c r="BE49" s="25"/>
      <c r="BF49" s="27"/>
      <c r="BG49" s="28"/>
    </row>
    <row r="50" spans="1:59" s="22" customFormat="1" ht="22.05" customHeight="1" thickBot="1" x14ac:dyDescent="0.25">
      <c r="A50" s="18"/>
      <c r="B50" s="18"/>
      <c r="C50" s="30"/>
      <c r="D50" s="30"/>
      <c r="E50" s="18"/>
      <c r="F50" s="21"/>
      <c r="G50" s="18"/>
      <c r="H50" s="18"/>
      <c r="I50" s="45"/>
      <c r="J50" s="27"/>
      <c r="K50" s="27"/>
      <c r="L50" s="27"/>
      <c r="M50" s="24"/>
      <c r="N50" s="65"/>
      <c r="O50" s="65"/>
      <c r="P50" s="65"/>
      <c r="Q50" s="79"/>
      <c r="R50" s="27"/>
      <c r="S50" s="16"/>
      <c r="T50" s="16"/>
      <c r="U50" s="16"/>
      <c r="V50" s="16"/>
      <c r="W50" s="16"/>
      <c r="X50" s="16"/>
      <c r="Y50" s="18"/>
      <c r="Z50" s="18"/>
      <c r="AA50" s="65"/>
      <c r="AB50" s="65"/>
      <c r="AC50" s="65"/>
      <c r="AD50" s="79"/>
      <c r="AE50" s="18"/>
      <c r="AF50" s="16"/>
      <c r="AG50" s="16"/>
      <c r="AH50" s="16"/>
      <c r="AI50" s="27"/>
      <c r="AJ50" s="16"/>
      <c r="AK50" s="27"/>
      <c r="AL50" s="27"/>
      <c r="AM50" s="27"/>
      <c r="AN50" s="24"/>
      <c r="AO50" s="96"/>
      <c r="AQ50" s="24"/>
      <c r="AR50" s="249"/>
      <c r="AS50" s="141" t="s">
        <v>18</v>
      </c>
      <c r="AT50" s="139" t="s">
        <v>60</v>
      </c>
      <c r="AU50" s="87"/>
      <c r="AV50" s="252"/>
      <c r="AW50" s="259"/>
      <c r="AX50" s="145" t="s">
        <v>104</v>
      </c>
      <c r="AY50" s="146" t="s">
        <v>102</v>
      </c>
      <c r="AZ50" s="87"/>
      <c r="BA50" s="87"/>
      <c r="BB50" s="260"/>
      <c r="BC50" s="121" t="s">
        <v>27</v>
      </c>
      <c r="BD50" s="122" t="s">
        <v>93</v>
      </c>
      <c r="BE50" s="25"/>
      <c r="BF50" s="27"/>
      <c r="BG50" s="28"/>
    </row>
    <row r="51" spans="1:59" s="18" customFormat="1" ht="4.95" customHeight="1" thickTop="1" x14ac:dyDescent="0.25">
      <c r="C51" s="30"/>
      <c r="D51" s="30"/>
      <c r="F51" s="21"/>
      <c r="I51" s="45"/>
      <c r="J51" s="27"/>
      <c r="K51" s="27"/>
      <c r="L51" s="27"/>
      <c r="M51" s="24"/>
      <c r="N51" s="65"/>
      <c r="O51" s="65"/>
      <c r="P51" s="65"/>
      <c r="Q51" s="79"/>
      <c r="R51" s="27"/>
      <c r="S51" s="16"/>
      <c r="T51" s="16"/>
      <c r="U51" s="16"/>
      <c r="V51" s="16"/>
      <c r="W51" s="16"/>
      <c r="X51" s="16"/>
      <c r="AA51" s="65"/>
      <c r="AB51" s="65"/>
      <c r="AC51" s="65"/>
      <c r="AD51" s="79"/>
      <c r="AF51" s="16"/>
      <c r="AG51" s="16"/>
      <c r="AH51" s="16"/>
      <c r="AI51" s="27"/>
      <c r="AJ51" s="16"/>
      <c r="AK51" s="27"/>
      <c r="AL51" s="27"/>
      <c r="AM51" s="27"/>
      <c r="AN51" s="27"/>
      <c r="AO51" s="97"/>
      <c r="AP51" s="89"/>
      <c r="AQ51" s="21"/>
      <c r="BB51" s="89"/>
      <c r="BC51" s="89"/>
      <c r="BD51" s="89"/>
      <c r="BE51" s="198"/>
      <c r="BF51" s="89"/>
      <c r="BG51" s="89"/>
    </row>
    <row r="52" spans="1:59" s="21" customFormat="1" ht="18" customHeight="1" x14ac:dyDescent="0.25">
      <c r="A52" s="35"/>
      <c r="B52" s="18"/>
      <c r="C52" s="75" t="s">
        <v>19</v>
      </c>
      <c r="D52" s="303">
        <f>6*9</f>
        <v>54</v>
      </c>
      <c r="E52" s="303"/>
      <c r="F52" s="303"/>
      <c r="G52" s="303"/>
      <c r="H52" s="303"/>
      <c r="I52" s="303"/>
      <c r="J52" s="303"/>
      <c r="K52" s="53"/>
      <c r="L52" s="53"/>
      <c r="M52" s="24"/>
      <c r="N52" s="66"/>
      <c r="O52" s="66"/>
      <c r="P52" s="66"/>
      <c r="Q52" s="81"/>
      <c r="R52" s="27"/>
      <c r="S52" s="75" t="s">
        <v>19</v>
      </c>
      <c r="T52" s="242">
        <f>6*4+10*4</f>
        <v>64</v>
      </c>
      <c r="U52" s="242"/>
      <c r="V52" s="53"/>
      <c r="W52" s="53"/>
      <c r="X52" s="53"/>
      <c r="Y52" s="49"/>
      <c r="Z52" s="49"/>
      <c r="AA52" s="68"/>
      <c r="AB52" s="68"/>
      <c r="AC52" s="68"/>
      <c r="AD52" s="80"/>
      <c r="AE52" s="18"/>
      <c r="AF52" s="75" t="s">
        <v>19</v>
      </c>
      <c r="AG52" s="242">
        <v>54</v>
      </c>
      <c r="AH52" s="242"/>
      <c r="AI52" s="27"/>
      <c r="AJ52" s="16"/>
      <c r="AK52" s="27"/>
      <c r="AL52" s="27"/>
      <c r="AM52" s="27"/>
      <c r="AN52" s="27"/>
      <c r="AO52" s="98"/>
      <c r="AP52" s="18"/>
      <c r="AR52" s="242">
        <f>6*6</f>
        <v>36</v>
      </c>
      <c r="AS52" s="242"/>
      <c r="AT52" s="18"/>
      <c r="AU52" s="18"/>
      <c r="AV52" s="49"/>
      <c r="AW52" s="75" t="s">
        <v>19</v>
      </c>
      <c r="AX52" s="242">
        <f>6*6</f>
        <v>36</v>
      </c>
      <c r="AY52" s="242"/>
      <c r="AZ52" s="18"/>
      <c r="BA52" s="18"/>
      <c r="BB52" s="18"/>
      <c r="BC52" s="18"/>
      <c r="BD52" s="18"/>
      <c r="BE52" s="199"/>
      <c r="BF52" s="89"/>
      <c r="BG52" s="89"/>
    </row>
    <row r="53" spans="1:59" s="21" customFormat="1" ht="18" customHeight="1" x14ac:dyDescent="0.35">
      <c r="A53" s="17"/>
      <c r="B53" s="22"/>
      <c r="C53" s="75" t="s">
        <v>5</v>
      </c>
      <c r="D53" s="243">
        <v>6</v>
      </c>
      <c r="E53" s="243"/>
      <c r="G53" s="18"/>
      <c r="H53" s="18"/>
      <c r="I53" s="45"/>
      <c r="J53" s="16"/>
      <c r="K53" s="63"/>
      <c r="L53" s="63"/>
      <c r="M53" s="24"/>
      <c r="N53" s="65"/>
      <c r="O53" s="65"/>
      <c r="P53" s="65"/>
      <c r="Q53" s="79"/>
      <c r="R53" s="16"/>
      <c r="S53" s="75" t="s">
        <v>5</v>
      </c>
      <c r="T53" s="243">
        <v>6</v>
      </c>
      <c r="U53" s="243"/>
      <c r="V53" s="71"/>
      <c r="W53" s="71"/>
      <c r="X53" s="71"/>
      <c r="Y53" s="18"/>
      <c r="Z53" s="50"/>
      <c r="AA53" s="65"/>
      <c r="AB53" s="65"/>
      <c r="AC53" s="65"/>
      <c r="AD53" s="79"/>
      <c r="AE53" s="34"/>
      <c r="AF53" s="75" t="s">
        <v>5</v>
      </c>
      <c r="AG53" s="243">
        <v>6</v>
      </c>
      <c r="AH53" s="243"/>
      <c r="AI53" s="39"/>
      <c r="AJ53" s="22"/>
      <c r="AK53" s="16"/>
      <c r="AL53" s="32"/>
      <c r="AM53" s="32"/>
      <c r="AN53" s="57"/>
      <c r="AO53" s="98"/>
      <c r="AP53" s="18"/>
      <c r="AR53" s="243">
        <v>6</v>
      </c>
      <c r="AS53" s="243"/>
      <c r="AT53" s="18"/>
      <c r="AU53" s="18"/>
      <c r="AV53" s="90"/>
      <c r="AW53" s="75" t="s">
        <v>5</v>
      </c>
      <c r="AX53" s="243">
        <v>6</v>
      </c>
      <c r="AY53" s="243"/>
      <c r="AZ53" s="18"/>
      <c r="BA53" s="18"/>
      <c r="BB53" s="18"/>
      <c r="BC53" s="18"/>
      <c r="BD53" s="18"/>
      <c r="BE53" s="199"/>
      <c r="BF53" s="89"/>
      <c r="BG53" s="89"/>
    </row>
    <row r="54" spans="1:59" s="21" customFormat="1" ht="18" customHeight="1" x14ac:dyDescent="0.35">
      <c r="A54" s="17"/>
      <c r="B54" s="16"/>
      <c r="C54" s="75" t="s">
        <v>4</v>
      </c>
      <c r="D54" s="76">
        <v>5.5555555555555558E-3</v>
      </c>
      <c r="E54" s="18"/>
      <c r="F54" s="18"/>
      <c r="G54" s="18"/>
      <c r="H54" s="18"/>
      <c r="I54" s="45"/>
      <c r="J54" s="16"/>
      <c r="K54" s="63"/>
      <c r="L54" s="63"/>
      <c r="M54" s="52"/>
      <c r="N54" s="65"/>
      <c r="O54" s="65"/>
      <c r="P54" s="65"/>
      <c r="Q54" s="79"/>
      <c r="R54" s="16"/>
      <c r="S54" s="75" t="s">
        <v>4</v>
      </c>
      <c r="T54" s="244">
        <v>6.2499999999999995E-3</v>
      </c>
      <c r="U54" s="244"/>
      <c r="V54" s="70"/>
      <c r="W54" s="70"/>
      <c r="X54" s="70"/>
      <c r="Y54" s="18"/>
      <c r="Z54" s="49"/>
      <c r="AA54" s="65"/>
      <c r="AB54" s="65"/>
      <c r="AC54" s="65"/>
      <c r="AD54" s="79"/>
      <c r="AE54" s="34"/>
      <c r="AF54" s="75" t="s">
        <v>3</v>
      </c>
      <c r="AG54" s="244">
        <v>6.2499999999999995E-3</v>
      </c>
      <c r="AH54" s="244"/>
      <c r="AI54" s="16"/>
      <c r="AJ54" s="16"/>
      <c r="AK54" s="22"/>
      <c r="AL54" s="32"/>
      <c r="AM54" s="32"/>
      <c r="AN54" s="57"/>
      <c r="AO54" s="98"/>
      <c r="AP54" s="18"/>
      <c r="AQ54" s="18"/>
      <c r="AR54" s="244">
        <v>7.6388888888888886E-3</v>
      </c>
      <c r="AS54" s="244"/>
      <c r="AT54" s="91"/>
      <c r="AU54" s="91"/>
      <c r="AV54" s="91"/>
      <c r="AW54" s="75" t="s">
        <v>4</v>
      </c>
      <c r="AX54" s="244">
        <v>8.3333333333333332E-3</v>
      </c>
      <c r="AY54" s="244"/>
      <c r="AZ54" s="91"/>
      <c r="BA54" s="91"/>
      <c r="BB54" s="91"/>
      <c r="BC54" s="91"/>
      <c r="BD54" s="92"/>
      <c r="BE54" s="200"/>
      <c r="BF54" s="18"/>
      <c r="BG54" s="18"/>
    </row>
    <row r="55" spans="1:59" s="21" customFormat="1" ht="18" customHeight="1" x14ac:dyDescent="0.35">
      <c r="A55" s="35"/>
      <c r="B55" s="16"/>
      <c r="C55" s="75" t="s">
        <v>3</v>
      </c>
      <c r="D55" s="77">
        <f>D53*D54</f>
        <v>3.3333333333333333E-2</v>
      </c>
      <c r="E55" s="18"/>
      <c r="F55" s="48"/>
      <c r="G55" s="18"/>
      <c r="H55" s="18"/>
      <c r="I55" s="45"/>
      <c r="J55" s="16"/>
      <c r="K55" s="63"/>
      <c r="L55" s="63"/>
      <c r="M55" s="52"/>
      <c r="N55" s="67"/>
      <c r="O55" s="67"/>
      <c r="P55" s="67"/>
      <c r="Q55" s="82"/>
      <c r="R55" s="16"/>
      <c r="S55" s="75" t="s">
        <v>3</v>
      </c>
      <c r="T55" s="246">
        <f>T53*T54</f>
        <v>3.7499999999999999E-2</v>
      </c>
      <c r="U55" s="246"/>
      <c r="V55" s="72"/>
      <c r="W55" s="72"/>
      <c r="X55" s="72"/>
      <c r="Y55" s="18"/>
      <c r="Z55" s="49"/>
      <c r="AA55" s="65"/>
      <c r="AB55" s="65"/>
      <c r="AC55" s="65"/>
      <c r="AD55" s="79"/>
      <c r="AE55" s="34"/>
      <c r="AF55" s="75" t="s">
        <v>2</v>
      </c>
      <c r="AG55" s="245">
        <f>AG53*AG54</f>
        <v>3.7499999999999999E-2</v>
      </c>
      <c r="AH55" s="245"/>
      <c r="AI55" s="16"/>
      <c r="AJ55" s="16"/>
      <c r="AK55" s="22"/>
      <c r="AL55" s="32"/>
      <c r="AM55" s="32"/>
      <c r="AN55" s="57"/>
      <c r="AO55" s="98"/>
      <c r="AP55" s="18"/>
      <c r="AQ55" s="18"/>
      <c r="AR55" s="245">
        <f>AR53*AR54</f>
        <v>4.583333333333333E-2</v>
      </c>
      <c r="AS55" s="245"/>
      <c r="AT55" s="91"/>
      <c r="AU55" s="91"/>
      <c r="AV55" s="91"/>
      <c r="AW55" s="75" t="s">
        <v>3</v>
      </c>
      <c r="AX55" s="246">
        <f>AX53*AX54</f>
        <v>0.05</v>
      </c>
      <c r="AY55" s="246"/>
      <c r="AZ55" s="91"/>
      <c r="BA55" s="91"/>
      <c r="BB55" s="91"/>
      <c r="BC55" s="91"/>
      <c r="BD55" s="92"/>
      <c r="BE55" s="200"/>
      <c r="BF55" s="18"/>
      <c r="BG55" s="18"/>
    </row>
    <row r="56" spans="1:59" s="21" customFormat="1" ht="18" customHeight="1" x14ac:dyDescent="0.35">
      <c r="A56" s="35"/>
      <c r="B56" s="22"/>
      <c r="C56" s="75" t="s">
        <v>2</v>
      </c>
      <c r="D56" s="78">
        <v>0.3923611111111111</v>
      </c>
      <c r="F56" s="18"/>
      <c r="I56" s="47"/>
      <c r="J56" s="22"/>
      <c r="K56" s="63"/>
      <c r="L56" s="63"/>
      <c r="M56" s="18"/>
      <c r="N56" s="65"/>
      <c r="O56" s="65"/>
      <c r="P56" s="65"/>
      <c r="Q56" s="79"/>
      <c r="R56" s="22"/>
      <c r="S56" s="75" t="s">
        <v>2</v>
      </c>
      <c r="T56" s="234">
        <f>D57+T54*3</f>
        <v>0.44444444444444442</v>
      </c>
      <c r="U56" s="235"/>
      <c r="V56" s="70"/>
      <c r="W56" s="70"/>
      <c r="X56" s="70"/>
      <c r="Z56" s="49"/>
      <c r="AA56" s="64"/>
      <c r="AB56" s="64"/>
      <c r="AC56" s="64"/>
      <c r="AD56" s="80"/>
      <c r="AE56" s="34"/>
      <c r="AF56" s="75" t="s">
        <v>1</v>
      </c>
      <c r="AG56" s="234">
        <f>T57+AG54*3</f>
        <v>0.50069444444444444</v>
      </c>
      <c r="AH56" s="235"/>
      <c r="AI56" s="16"/>
      <c r="AJ56" s="22"/>
      <c r="AK56" s="27"/>
      <c r="AL56" s="27"/>
      <c r="AM56" s="27"/>
      <c r="AN56" s="57"/>
      <c r="AO56" s="98"/>
      <c r="AP56" s="18"/>
      <c r="AQ56" s="49"/>
      <c r="AR56" s="234">
        <v>0.5625</v>
      </c>
      <c r="AS56" s="235"/>
      <c r="AT56" s="36"/>
      <c r="AU56" s="36"/>
      <c r="AV56" s="36"/>
      <c r="AW56" s="75" t="s">
        <v>2</v>
      </c>
      <c r="AX56" s="234">
        <f>AR57+AX54*2</f>
        <v>0.625</v>
      </c>
      <c r="AY56" s="235"/>
      <c r="AZ56" s="36"/>
      <c r="BA56" s="36"/>
      <c r="BB56" s="36"/>
      <c r="BC56" s="36"/>
      <c r="BD56" s="36"/>
      <c r="BE56" s="20"/>
      <c r="BF56" s="18"/>
      <c r="BG56" s="18"/>
    </row>
    <row r="57" spans="1:59" s="18" customFormat="1" ht="18" customHeight="1" x14ac:dyDescent="0.35">
      <c r="B57" s="22"/>
      <c r="C57" s="75" t="s">
        <v>1</v>
      </c>
      <c r="D57" s="78">
        <f>D56+D55</f>
        <v>0.42569444444444443</v>
      </c>
      <c r="E57" s="21"/>
      <c r="G57" s="21"/>
      <c r="H57" s="21"/>
      <c r="I57" s="47"/>
      <c r="J57" s="22"/>
      <c r="K57" s="63"/>
      <c r="L57" s="63"/>
      <c r="M57" s="48"/>
      <c r="N57" s="65"/>
      <c r="O57" s="65"/>
      <c r="P57" s="65"/>
      <c r="Q57" s="79"/>
      <c r="R57" s="22"/>
      <c r="S57" s="75" t="s">
        <v>1</v>
      </c>
      <c r="T57" s="234">
        <f>T56+T55</f>
        <v>0.4819444444444444</v>
      </c>
      <c r="U57" s="235"/>
      <c r="V57" s="70"/>
      <c r="W57" s="70"/>
      <c r="X57" s="70"/>
      <c r="Y57" s="21"/>
      <c r="Z57" s="49"/>
      <c r="AA57" s="64"/>
      <c r="AB57" s="64"/>
      <c r="AC57" s="64"/>
      <c r="AD57" s="80"/>
      <c r="AE57" s="34"/>
      <c r="AG57" s="234">
        <f>AG56+AG55</f>
        <v>0.53819444444444442</v>
      </c>
      <c r="AH57" s="235"/>
      <c r="AI57" s="16"/>
      <c r="AJ57" s="22"/>
      <c r="AK57" s="27"/>
      <c r="AL57" s="27"/>
      <c r="AM57" s="27"/>
      <c r="AN57" s="57"/>
      <c r="AO57" s="98"/>
      <c r="AQ57" s="49"/>
      <c r="AR57" s="234">
        <f>AR56+AR55</f>
        <v>0.60833333333333328</v>
      </c>
      <c r="AS57" s="235"/>
      <c r="AT57" s="36"/>
      <c r="AU57" s="36"/>
      <c r="AV57" s="36"/>
      <c r="AW57" s="75" t="s">
        <v>1</v>
      </c>
      <c r="AX57" s="234">
        <f>AX56+AX55</f>
        <v>0.67500000000000004</v>
      </c>
      <c r="AY57" s="235"/>
      <c r="AZ57" s="36"/>
      <c r="BA57" s="36"/>
      <c r="BB57" s="36"/>
      <c r="BC57" s="36"/>
      <c r="BD57" s="36"/>
      <c r="BE57" s="20"/>
    </row>
    <row r="58" spans="1:59" s="18" customFormat="1" ht="18" customHeight="1" x14ac:dyDescent="0.2">
      <c r="C58" s="30"/>
      <c r="D58" s="30"/>
      <c r="I58" s="45"/>
      <c r="J58" s="27"/>
      <c r="K58" s="27"/>
      <c r="L58" s="27"/>
      <c r="N58" s="65"/>
      <c r="O58" s="65"/>
      <c r="P58" s="65"/>
      <c r="Q58" s="79"/>
      <c r="R58" s="27"/>
      <c r="S58" s="16"/>
      <c r="T58" s="16"/>
      <c r="U58" s="16"/>
      <c r="V58" s="16"/>
      <c r="W58" s="16"/>
      <c r="X58" s="16"/>
      <c r="AA58" s="65"/>
      <c r="AB58" s="65"/>
      <c r="AC58" s="65"/>
      <c r="AD58" s="79"/>
      <c r="AF58" s="16"/>
      <c r="AG58" s="16"/>
      <c r="AH58" s="16"/>
      <c r="AI58" s="27"/>
      <c r="AJ58" s="16"/>
      <c r="AK58" s="27"/>
      <c r="AL58" s="27"/>
      <c r="AM58" s="27"/>
      <c r="AN58" s="88"/>
      <c r="AQ58" s="49"/>
      <c r="AR58" s="21"/>
      <c r="AV58" s="21"/>
      <c r="BE58" s="56"/>
    </row>
    <row r="59" spans="1:59" ht="18" customHeight="1" x14ac:dyDescent="0.2">
      <c r="F59" s="21"/>
      <c r="K59" s="31"/>
      <c r="W59" s="18"/>
      <c r="X59" s="18"/>
      <c r="AC59" s="64"/>
      <c r="AD59" s="65"/>
      <c r="AF59" s="18"/>
      <c r="AG59" s="27"/>
      <c r="AI59" s="88"/>
      <c r="AJ59" s="88"/>
      <c r="AK59" s="88"/>
      <c r="AL59" s="88"/>
      <c r="AM59" s="88"/>
      <c r="AQ59" s="57"/>
      <c r="AR59" s="27"/>
      <c r="AV59" s="27"/>
      <c r="AW59" s="27"/>
      <c r="BD59" s="36"/>
      <c r="BE59" s="200"/>
      <c r="BF59" s="38"/>
    </row>
    <row r="60" spans="1:59" ht="25.05" customHeight="1" x14ac:dyDescent="0.3">
      <c r="W60" s="18"/>
      <c r="X60" s="18"/>
      <c r="Y60" s="16"/>
      <c r="AC60" s="64"/>
      <c r="AD60" s="83"/>
      <c r="AF60" s="18"/>
      <c r="AG60" s="27"/>
      <c r="AI60" s="74"/>
      <c r="AJ60" s="74"/>
      <c r="AK60" s="74"/>
      <c r="AQ60" s="57"/>
      <c r="AR60" s="31" t="s">
        <v>179</v>
      </c>
      <c r="AV60" s="27"/>
      <c r="AW60" s="27"/>
      <c r="BF60" s="38"/>
      <c r="BG60" s="37"/>
    </row>
    <row r="61" spans="1:59" ht="25.05" customHeight="1" x14ac:dyDescent="0.2">
      <c r="M61" s="21"/>
      <c r="AF61" s="31"/>
      <c r="AR61" s="31" t="s">
        <v>180</v>
      </c>
      <c r="BF61" s="36"/>
      <c r="BG61" s="51"/>
    </row>
    <row r="62" spans="1:59" ht="25.05" customHeight="1" x14ac:dyDescent="0.2">
      <c r="AN62" s="18"/>
      <c r="AQ62" s="29"/>
      <c r="AR62" s="31" t="s">
        <v>181</v>
      </c>
      <c r="BF62" s="51"/>
      <c r="BG62" s="51"/>
    </row>
    <row r="63" spans="1:59" ht="18" customHeight="1" x14ac:dyDescent="0.25">
      <c r="C63" s="46"/>
      <c r="D63" s="46"/>
      <c r="J63" s="18"/>
      <c r="K63" s="18"/>
      <c r="L63" s="18"/>
      <c r="R63" s="18"/>
      <c r="S63" s="18"/>
      <c r="T63" s="18"/>
      <c r="U63" s="18"/>
      <c r="V63" s="18"/>
      <c r="W63" s="18"/>
      <c r="X63" s="18"/>
      <c r="AF63" s="18"/>
      <c r="AG63" s="18"/>
      <c r="AH63" s="18"/>
      <c r="AI63" s="18"/>
      <c r="AJ63" s="18"/>
      <c r="AK63" s="18"/>
      <c r="AL63" s="18"/>
      <c r="AM63" s="18"/>
      <c r="AN63" s="18"/>
      <c r="AQ63" s="29"/>
      <c r="BF63" s="28"/>
    </row>
    <row r="64" spans="1:59" ht="18" customHeight="1" x14ac:dyDescent="0.25">
      <c r="C64" s="46"/>
      <c r="D64" s="46"/>
      <c r="J64" s="18"/>
      <c r="K64" s="18"/>
      <c r="L64" s="18"/>
      <c r="R64" s="18"/>
      <c r="S64" s="18"/>
      <c r="T64" s="18"/>
      <c r="U64" s="18"/>
      <c r="V64" s="18"/>
      <c r="W64" s="18"/>
      <c r="X64" s="18"/>
      <c r="AF64" s="18"/>
      <c r="AG64" s="18"/>
      <c r="AH64" s="18"/>
      <c r="AI64" s="18"/>
      <c r="AJ64" s="18"/>
      <c r="AK64" s="18"/>
      <c r="AL64" s="18"/>
      <c r="AM64" s="18"/>
      <c r="AN64" s="18"/>
    </row>
    <row r="65" spans="3:40" ht="18" customHeight="1" x14ac:dyDescent="0.25">
      <c r="C65" s="46"/>
      <c r="D65" s="46"/>
      <c r="J65" s="18"/>
      <c r="K65" s="18"/>
      <c r="L65" s="18"/>
      <c r="R65" s="18"/>
      <c r="S65" s="18"/>
      <c r="T65" s="18"/>
      <c r="U65" s="18"/>
      <c r="V65" s="18"/>
      <c r="W65" s="18"/>
      <c r="X65" s="18"/>
      <c r="AF65" s="18"/>
      <c r="AG65" s="18"/>
      <c r="AH65" s="18"/>
      <c r="AI65" s="18"/>
      <c r="AJ65" s="18"/>
      <c r="AK65" s="18"/>
      <c r="AL65" s="18"/>
      <c r="AM65" s="18"/>
      <c r="AN65" s="18"/>
    </row>
    <row r="66" spans="3:40" ht="18" customHeight="1" x14ac:dyDescent="0.25">
      <c r="C66" s="46"/>
      <c r="D66" s="46"/>
      <c r="J66" s="18"/>
      <c r="K66" s="18"/>
      <c r="L66" s="18"/>
      <c r="R66" s="18"/>
      <c r="S66" s="18"/>
      <c r="T66" s="18"/>
      <c r="U66" s="18"/>
      <c r="V66" s="18"/>
      <c r="W66" s="18"/>
      <c r="X66" s="18"/>
      <c r="AF66" s="18"/>
      <c r="AG66" s="18"/>
      <c r="AH66" s="18"/>
      <c r="AI66" s="18"/>
      <c r="AJ66" s="18"/>
      <c r="AK66" s="18"/>
      <c r="AL66" s="18"/>
      <c r="AM66" s="18"/>
      <c r="AN66" s="18"/>
    </row>
    <row r="67" spans="3:40" ht="18" customHeight="1" x14ac:dyDescent="0.25">
      <c r="C67" s="46"/>
      <c r="D67" s="46"/>
      <c r="J67" s="18"/>
      <c r="K67" s="18"/>
      <c r="L67" s="18"/>
      <c r="R67" s="18"/>
      <c r="S67" s="18"/>
      <c r="T67" s="18"/>
      <c r="U67" s="18"/>
      <c r="V67" s="18"/>
      <c r="W67" s="18"/>
      <c r="X67" s="18"/>
      <c r="AF67" s="18"/>
      <c r="AG67" s="18"/>
      <c r="AH67" s="18"/>
      <c r="AI67" s="18"/>
      <c r="AJ67" s="18"/>
      <c r="AK67" s="18"/>
      <c r="AL67" s="18"/>
      <c r="AM67" s="18"/>
      <c r="AN67" s="18"/>
    </row>
    <row r="68" spans="3:40" ht="18" customHeight="1" x14ac:dyDescent="0.25">
      <c r="C68" s="46"/>
      <c r="D68" s="46"/>
      <c r="J68" s="18"/>
      <c r="K68" s="18"/>
      <c r="L68" s="18"/>
      <c r="R68" s="18"/>
      <c r="S68" s="18"/>
      <c r="T68" s="18"/>
      <c r="U68" s="18"/>
      <c r="V68" s="18"/>
      <c r="W68" s="18"/>
      <c r="X68" s="18"/>
      <c r="AF68" s="18"/>
      <c r="AG68" s="18"/>
      <c r="AH68" s="18"/>
      <c r="AI68" s="18"/>
      <c r="AJ68" s="18"/>
      <c r="AK68" s="18"/>
      <c r="AL68" s="18"/>
      <c r="AM68" s="18"/>
      <c r="AN68" s="18"/>
    </row>
    <row r="69" spans="3:40" ht="18" customHeight="1" x14ac:dyDescent="0.25">
      <c r="C69" s="46"/>
      <c r="D69" s="46"/>
      <c r="J69" s="18"/>
      <c r="K69" s="18"/>
      <c r="L69" s="18"/>
      <c r="R69" s="18"/>
      <c r="S69" s="18"/>
      <c r="T69" s="18"/>
      <c r="U69" s="18"/>
      <c r="V69" s="18"/>
      <c r="W69" s="18"/>
      <c r="X69" s="18"/>
      <c r="AF69" s="18"/>
      <c r="AG69" s="18"/>
      <c r="AH69" s="18"/>
      <c r="AI69" s="18"/>
      <c r="AJ69" s="18"/>
      <c r="AK69" s="18"/>
      <c r="AL69" s="18"/>
      <c r="AM69" s="18"/>
      <c r="AN69" s="18"/>
    </row>
    <row r="70" spans="3:40" ht="18" customHeight="1" x14ac:dyDescent="0.25">
      <c r="C70" s="46"/>
      <c r="D70" s="46"/>
      <c r="J70" s="18"/>
      <c r="K70" s="18"/>
      <c r="L70" s="18"/>
      <c r="R70" s="18"/>
      <c r="S70" s="18"/>
      <c r="T70" s="18"/>
      <c r="U70" s="18"/>
      <c r="V70" s="18"/>
      <c r="W70" s="18"/>
      <c r="X70" s="18"/>
      <c r="AF70" s="18"/>
      <c r="AG70" s="18"/>
      <c r="AH70" s="18"/>
      <c r="AI70" s="18"/>
      <c r="AJ70" s="18"/>
      <c r="AK70" s="18"/>
      <c r="AL70" s="18"/>
      <c r="AM70" s="18"/>
    </row>
  </sheetData>
  <mergeCells count="184">
    <mergeCell ref="AK2:AM2"/>
    <mergeCell ref="D53:E53"/>
    <mergeCell ref="T53:U53"/>
    <mergeCell ref="AG53:AH53"/>
    <mergeCell ref="T54:U54"/>
    <mergeCell ref="AG54:AH54"/>
    <mergeCell ref="AG57:AH57"/>
    <mergeCell ref="T55:U55"/>
    <mergeCell ref="AG55:AH55"/>
    <mergeCell ref="T56:U56"/>
    <mergeCell ref="AG56:AH56"/>
    <mergeCell ref="T57:U57"/>
    <mergeCell ref="D52:J52"/>
    <mergeCell ref="T52:U52"/>
    <mergeCell ref="AG52:AH52"/>
    <mergeCell ref="K2:L2"/>
    <mergeCell ref="B19:B22"/>
    <mergeCell ref="R19:R23"/>
    <mergeCell ref="AE19:AE22"/>
    <mergeCell ref="AR19:AR26"/>
    <mergeCell ref="AU19:AU20"/>
    <mergeCell ref="AV19:AV26"/>
    <mergeCell ref="AR27:AR34"/>
    <mergeCell ref="AU27:AU28"/>
    <mergeCell ref="AV27:AV34"/>
    <mergeCell ref="B27:B30"/>
    <mergeCell ref="AE27:AE30"/>
    <mergeCell ref="R29:R33"/>
    <mergeCell ref="B31:B34"/>
    <mergeCell ref="AE31:AE34"/>
    <mergeCell ref="R34:R38"/>
    <mergeCell ref="B35:B38"/>
    <mergeCell ref="AE35:AE38"/>
    <mergeCell ref="AR35:AR42"/>
    <mergeCell ref="B23:B26"/>
    <mergeCell ref="AE23:AE26"/>
    <mergeCell ref="R24:R28"/>
    <mergeCell ref="B15:B18"/>
    <mergeCell ref="R15:R18"/>
    <mergeCell ref="AE15:AE18"/>
    <mergeCell ref="B11:B14"/>
    <mergeCell ref="R11:R14"/>
    <mergeCell ref="AE11:AE14"/>
    <mergeCell ref="AR11:AR18"/>
    <mergeCell ref="AU11:AU12"/>
    <mergeCell ref="AV11:AV18"/>
    <mergeCell ref="B3:B6"/>
    <mergeCell ref="R3:R6"/>
    <mergeCell ref="AE3:AE6"/>
    <mergeCell ref="B7:B10"/>
    <mergeCell ref="R7:R10"/>
    <mergeCell ref="AE7:AE10"/>
    <mergeCell ref="AR3:AR10"/>
    <mergeCell ref="AU3:AU4"/>
    <mergeCell ref="AV3:AV10"/>
    <mergeCell ref="BB3:BB4"/>
    <mergeCell ref="BE3:BE4"/>
    <mergeCell ref="AU5:AU6"/>
    <mergeCell ref="AW5:AW6"/>
    <mergeCell ref="BB5:BB6"/>
    <mergeCell ref="AU7:AU8"/>
    <mergeCell ref="AW7:AW8"/>
    <mergeCell ref="BB7:BB8"/>
    <mergeCell ref="AU9:AU10"/>
    <mergeCell ref="AW9:AW10"/>
    <mergeCell ref="BB9:BB10"/>
    <mergeCell ref="BC4:BD4"/>
    <mergeCell ref="BC6:BD6"/>
    <mergeCell ref="BC8:BD8"/>
    <mergeCell ref="BC10:BD10"/>
    <mergeCell ref="AW3:AW4"/>
    <mergeCell ref="BB11:BB12"/>
    <mergeCell ref="BE11:BE12"/>
    <mergeCell ref="AU13:AU14"/>
    <mergeCell ref="AW13:AW14"/>
    <mergeCell ref="BB13:BB14"/>
    <mergeCell ref="AU15:AU16"/>
    <mergeCell ref="AW15:AW16"/>
    <mergeCell ref="BB15:BB16"/>
    <mergeCell ref="AU17:AU18"/>
    <mergeCell ref="AW17:AW18"/>
    <mergeCell ref="BB17:BB18"/>
    <mergeCell ref="AX18:AY18"/>
    <mergeCell ref="BC12:BD12"/>
    <mergeCell ref="BC14:BD14"/>
    <mergeCell ref="BC16:BD16"/>
    <mergeCell ref="BC18:BD18"/>
    <mergeCell ref="AW11:AW12"/>
    <mergeCell ref="BB19:BB20"/>
    <mergeCell ref="BE19:BE20"/>
    <mergeCell ref="AU21:AU22"/>
    <mergeCell ref="AW21:AW22"/>
    <mergeCell ref="BB21:BB22"/>
    <mergeCell ref="AU23:AU24"/>
    <mergeCell ref="AW23:AW24"/>
    <mergeCell ref="BB23:BB24"/>
    <mergeCell ref="AU25:AU26"/>
    <mergeCell ref="AW25:AW26"/>
    <mergeCell ref="BB25:BB26"/>
    <mergeCell ref="AX20:AY20"/>
    <mergeCell ref="AX22:AY22"/>
    <mergeCell ref="AX24:AY24"/>
    <mergeCell ref="AX26:AY26"/>
    <mergeCell ref="BC20:BD20"/>
    <mergeCell ref="BC22:BD22"/>
    <mergeCell ref="BC24:BD24"/>
    <mergeCell ref="BC26:BD26"/>
    <mergeCell ref="AW19:AW20"/>
    <mergeCell ref="BB27:BB28"/>
    <mergeCell ref="BE27:BE28"/>
    <mergeCell ref="AU29:AU30"/>
    <mergeCell ref="AW29:AW30"/>
    <mergeCell ref="BB29:BB30"/>
    <mergeCell ref="AU31:AU32"/>
    <mergeCell ref="AW31:AW32"/>
    <mergeCell ref="BB31:BB32"/>
    <mergeCell ref="AU33:AU34"/>
    <mergeCell ref="AW33:AW34"/>
    <mergeCell ref="BB33:BB34"/>
    <mergeCell ref="AX30:AY30"/>
    <mergeCell ref="AX32:AY32"/>
    <mergeCell ref="BC28:BD28"/>
    <mergeCell ref="BC34:BD34"/>
    <mergeCell ref="AW27:AW28"/>
    <mergeCell ref="BB35:BB36"/>
    <mergeCell ref="BE35:BE36"/>
    <mergeCell ref="AU37:AU38"/>
    <mergeCell ref="AW37:AW38"/>
    <mergeCell ref="BB37:BB38"/>
    <mergeCell ref="AU39:AU40"/>
    <mergeCell ref="AW39:AW40"/>
    <mergeCell ref="BB39:BB40"/>
    <mergeCell ref="BE39:BE40"/>
    <mergeCell ref="AW35:AW36"/>
    <mergeCell ref="AU35:AU36"/>
    <mergeCell ref="AV35:AV42"/>
    <mergeCell ref="AU41:AU42"/>
    <mergeCell ref="AW41:AW42"/>
    <mergeCell ref="BB41:BB42"/>
    <mergeCell ref="AR43:AR50"/>
    <mergeCell ref="AV43:AV50"/>
    <mergeCell ref="AW43:AW44"/>
    <mergeCell ref="BB43:BB44"/>
    <mergeCell ref="BE43:BE44"/>
    <mergeCell ref="AW45:AW46"/>
    <mergeCell ref="BB45:BB46"/>
    <mergeCell ref="AW47:AW48"/>
    <mergeCell ref="BB47:BB48"/>
    <mergeCell ref="AW49:AW50"/>
    <mergeCell ref="BB49:BB50"/>
    <mergeCell ref="AR52:AS52"/>
    <mergeCell ref="AX52:AY52"/>
    <mergeCell ref="AR53:AS53"/>
    <mergeCell ref="AX53:AY53"/>
    <mergeCell ref="AR54:AS54"/>
    <mergeCell ref="AX54:AY54"/>
    <mergeCell ref="AR55:AS55"/>
    <mergeCell ref="AX55:AY55"/>
    <mergeCell ref="AR56:AS56"/>
    <mergeCell ref="AX56:AY56"/>
    <mergeCell ref="BB2:BD2"/>
    <mergeCell ref="AR57:AS57"/>
    <mergeCell ref="AX57:AY57"/>
    <mergeCell ref="AS4:AT4"/>
    <mergeCell ref="AS6:AT6"/>
    <mergeCell ref="AS8:AT8"/>
    <mergeCell ref="AS10:AT10"/>
    <mergeCell ref="AS12:AT12"/>
    <mergeCell ref="AS14:AT14"/>
    <mergeCell ref="AS16:AT16"/>
    <mergeCell ref="AS18:AT18"/>
    <mergeCell ref="AS20:AT20"/>
    <mergeCell ref="AS22:AT22"/>
    <mergeCell ref="AS26:AT26"/>
    <mergeCell ref="AS30:AT30"/>
    <mergeCell ref="AS32:AT32"/>
    <mergeCell ref="AS34:AT34"/>
    <mergeCell ref="AX4:AY4"/>
    <mergeCell ref="AX6:AY6"/>
    <mergeCell ref="AX8:AY8"/>
    <mergeCell ref="AX10:AY10"/>
    <mergeCell ref="AX12:AY12"/>
    <mergeCell ref="AX14:AY14"/>
    <mergeCell ref="AX16:AY16"/>
  </mergeCells>
  <phoneticPr fontId="3"/>
  <printOptions horizontalCentered="1" verticalCentered="1"/>
  <pageMargins left="0" right="0" top="0" bottom="0" header="0.31496062992125984" footer="0.31496062992125984"/>
  <pageSetup paperSize="9" scale="54" orientation="landscape" horizontalDpi="0" verticalDpi="0" r:id="rId1"/>
  <rowBreaks count="1" manualBreakCount="1">
    <brk id="21" max="5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6B132-DF28-45B8-B195-473E86603D87}">
  <sheetPr>
    <pageSetUpPr fitToPage="1"/>
  </sheetPr>
  <dimension ref="B1:I57"/>
  <sheetViews>
    <sheetView view="pageBreakPreview" zoomScale="60" zoomScaleNormal="100" workbookViewId="0">
      <selection activeCell="F4" sqref="F4"/>
    </sheetView>
  </sheetViews>
  <sheetFormatPr defaultColWidth="9" defaultRowHeight="23.4" x14ac:dyDescent="0.2"/>
  <cols>
    <col min="1" max="1" width="3.21875" style="5" customWidth="1"/>
    <col min="2" max="2" width="3.88671875" style="5" customWidth="1"/>
    <col min="3" max="3" width="11.109375" style="3" customWidth="1"/>
    <col min="4" max="4" width="22.5546875" style="3" customWidth="1"/>
    <col min="5" max="5" width="5.77734375" style="3" customWidth="1"/>
    <col min="6" max="6" width="16.44140625" style="5" customWidth="1"/>
    <col min="7" max="8" width="9" style="5"/>
    <col min="9" max="9" width="12.5546875" style="5" customWidth="1"/>
    <col min="10" max="10" width="3.6640625" style="5" customWidth="1"/>
    <col min="11" max="16384" width="9" style="5"/>
  </cols>
  <sheetData>
    <row r="1" spans="2:9" ht="18" customHeight="1" x14ac:dyDescent="0.2"/>
    <row r="2" spans="2:9" ht="71.25" customHeight="1" x14ac:dyDescent="0.3">
      <c r="B2" s="7"/>
      <c r="C2" s="231" t="s">
        <v>105</v>
      </c>
      <c r="D2" s="8"/>
      <c r="E2" s="8"/>
      <c r="F2" s="9"/>
      <c r="G2" s="9"/>
      <c r="H2" s="9"/>
      <c r="I2" s="10"/>
    </row>
    <row r="3" spans="2:9" ht="9.75" customHeight="1" x14ac:dyDescent="0.2">
      <c r="B3" s="11"/>
      <c r="C3" s="23"/>
      <c r="I3" s="12"/>
    </row>
    <row r="4" spans="2:9" ht="49.5" customHeight="1" x14ac:dyDescent="0.2">
      <c r="B4" s="11"/>
      <c r="C4" s="230" t="s">
        <v>106</v>
      </c>
      <c r="D4" s="2"/>
      <c r="E4" s="5"/>
      <c r="I4" s="12"/>
    </row>
    <row r="5" spans="2:9" ht="34.950000000000003" customHeight="1" x14ac:dyDescent="0.2">
      <c r="B5" s="11"/>
      <c r="C5" s="229" t="s">
        <v>78</v>
      </c>
      <c r="D5" s="225" t="s">
        <v>109</v>
      </c>
      <c r="E5" s="1"/>
      <c r="F5" s="55" t="s">
        <v>0</v>
      </c>
      <c r="G5" s="55"/>
      <c r="H5" s="55"/>
      <c r="I5" s="226"/>
    </row>
    <row r="6" spans="2:9" ht="34.950000000000003" customHeight="1" x14ac:dyDescent="0.2">
      <c r="B6" s="11"/>
      <c r="C6" s="229" t="s">
        <v>77</v>
      </c>
      <c r="D6" s="225" t="s">
        <v>96</v>
      </c>
      <c r="E6" s="2"/>
      <c r="F6" s="55" t="s">
        <v>79</v>
      </c>
      <c r="G6" s="55"/>
      <c r="H6" s="55"/>
      <c r="I6" s="226"/>
    </row>
    <row r="7" spans="2:9" ht="34.950000000000003" customHeight="1" x14ac:dyDescent="0.2">
      <c r="B7" s="11"/>
      <c r="C7" s="229" t="s">
        <v>76</v>
      </c>
      <c r="D7" s="225" t="s">
        <v>81</v>
      </c>
      <c r="E7" s="2"/>
      <c r="F7" s="55"/>
      <c r="G7" s="55"/>
      <c r="H7" s="55"/>
      <c r="I7" s="226"/>
    </row>
    <row r="8" spans="2:9" ht="34.950000000000003" customHeight="1" x14ac:dyDescent="0.2">
      <c r="B8" s="11"/>
      <c r="C8" s="229" t="s">
        <v>75</v>
      </c>
      <c r="D8" s="225" t="s">
        <v>55</v>
      </c>
      <c r="E8" s="5"/>
      <c r="F8" s="55" t="s">
        <v>20</v>
      </c>
      <c r="G8" s="55"/>
      <c r="H8" s="55"/>
      <c r="I8" s="226"/>
    </row>
    <row r="9" spans="2:9" ht="34.950000000000003" customHeight="1" x14ac:dyDescent="0.2">
      <c r="B9" s="11"/>
      <c r="C9" s="229" t="s">
        <v>74</v>
      </c>
      <c r="D9" s="225" t="s">
        <v>48</v>
      </c>
      <c r="E9" s="1"/>
      <c r="F9" s="55" t="s">
        <v>21</v>
      </c>
      <c r="G9" s="55"/>
      <c r="H9" s="55"/>
      <c r="I9" s="226"/>
    </row>
    <row r="10" spans="2:9" ht="34.950000000000003" customHeight="1" x14ac:dyDescent="0.2">
      <c r="B10" s="11"/>
      <c r="C10" s="229" t="s">
        <v>73</v>
      </c>
      <c r="D10" s="225" t="s">
        <v>54</v>
      </c>
      <c r="E10" s="1"/>
      <c r="F10" s="305" t="s">
        <v>22</v>
      </c>
      <c r="G10" s="305"/>
      <c r="H10" s="305"/>
      <c r="I10" s="306"/>
    </row>
    <row r="11" spans="2:9" ht="34.950000000000003" customHeight="1" x14ac:dyDescent="0.2">
      <c r="B11" s="11"/>
      <c r="C11" s="229" t="s">
        <v>72</v>
      </c>
      <c r="D11" s="225" t="s">
        <v>53</v>
      </c>
      <c r="E11" s="2"/>
      <c r="I11" s="12"/>
    </row>
    <row r="12" spans="2:9" ht="34.950000000000003" customHeight="1" x14ac:dyDescent="0.2">
      <c r="B12" s="11"/>
      <c r="C12" s="229" t="s">
        <v>71</v>
      </c>
      <c r="D12" s="225" t="s">
        <v>98</v>
      </c>
      <c r="E12" s="2"/>
      <c r="I12" s="12"/>
    </row>
    <row r="13" spans="2:9" ht="34.950000000000003" customHeight="1" x14ac:dyDescent="0.2">
      <c r="B13" s="11"/>
      <c r="C13" s="229" t="s">
        <v>70</v>
      </c>
      <c r="D13" s="225" t="s">
        <v>52</v>
      </c>
      <c r="E13" s="5"/>
      <c r="I13" s="12"/>
    </row>
    <row r="14" spans="2:9" ht="34.950000000000003" customHeight="1" x14ac:dyDescent="0.2">
      <c r="B14" s="11"/>
      <c r="C14" s="229" t="s">
        <v>69</v>
      </c>
      <c r="D14" s="225" t="s">
        <v>51</v>
      </c>
      <c r="E14" s="2"/>
      <c r="I14" s="12"/>
    </row>
    <row r="15" spans="2:9" ht="34.950000000000003" customHeight="1" x14ac:dyDescent="0.2">
      <c r="B15" s="11"/>
      <c r="C15" s="229" t="s">
        <v>68</v>
      </c>
      <c r="D15" s="225" t="s">
        <v>61</v>
      </c>
      <c r="E15" s="2"/>
      <c r="I15" s="12"/>
    </row>
    <row r="16" spans="2:9" ht="34.950000000000003" customHeight="1" x14ac:dyDescent="0.2">
      <c r="B16" s="11"/>
      <c r="C16" s="229" t="s">
        <v>67</v>
      </c>
      <c r="D16" s="225" t="s">
        <v>59</v>
      </c>
      <c r="I16" s="12"/>
    </row>
    <row r="17" spans="2:9" ht="34.950000000000003" customHeight="1" x14ac:dyDescent="0.2">
      <c r="B17" s="11"/>
      <c r="C17" s="229" t="s">
        <v>66</v>
      </c>
      <c r="D17" s="225" t="s">
        <v>101</v>
      </c>
      <c r="E17" s="1"/>
      <c r="I17" s="12"/>
    </row>
    <row r="18" spans="2:9" ht="34.950000000000003" customHeight="1" x14ac:dyDescent="0.2">
      <c r="B18" s="11"/>
      <c r="C18" s="229" t="s">
        <v>65</v>
      </c>
      <c r="D18" s="225" t="s">
        <v>100</v>
      </c>
      <c r="E18" s="2"/>
      <c r="I18" s="12"/>
    </row>
    <row r="19" spans="2:9" ht="34.950000000000003" customHeight="1" x14ac:dyDescent="0.2">
      <c r="B19" s="11"/>
      <c r="C19" s="229" t="s">
        <v>64</v>
      </c>
      <c r="D19" s="225" t="s">
        <v>57</v>
      </c>
      <c r="E19" s="2"/>
      <c r="I19" s="12"/>
    </row>
    <row r="20" spans="2:9" ht="88.8" customHeight="1" x14ac:dyDescent="0.2">
      <c r="B20" s="13"/>
      <c r="C20" s="6"/>
      <c r="D20" s="6"/>
      <c r="E20" s="14"/>
      <c r="F20" s="6"/>
      <c r="G20" s="6"/>
      <c r="H20" s="6"/>
      <c r="I20" s="15"/>
    </row>
    <row r="21" spans="2:9" ht="9" customHeight="1" x14ac:dyDescent="0.2">
      <c r="C21" s="5"/>
      <c r="D21" s="5"/>
      <c r="E21" s="2"/>
    </row>
    <row r="22" spans="2:9" x14ac:dyDescent="0.2">
      <c r="C22" s="2"/>
      <c r="D22" s="5"/>
    </row>
    <row r="52" spans="3:5" x14ac:dyDescent="0.2">
      <c r="C52" s="4"/>
    </row>
    <row r="53" spans="3:5" x14ac:dyDescent="0.2">
      <c r="C53" s="4"/>
      <c r="E53" s="4"/>
    </row>
    <row r="54" spans="3:5" x14ac:dyDescent="0.2">
      <c r="C54" s="4"/>
      <c r="E54" s="4"/>
    </row>
    <row r="55" spans="3:5" x14ac:dyDescent="0.2">
      <c r="D55" s="4"/>
      <c r="E55" s="4"/>
    </row>
    <row r="56" spans="3:5" x14ac:dyDescent="0.2">
      <c r="D56" s="4"/>
    </row>
    <row r="57" spans="3:5" x14ac:dyDescent="0.2">
      <c r="D57" s="4"/>
    </row>
  </sheetData>
  <mergeCells count="1">
    <mergeCell ref="F10:I10"/>
  </mergeCells>
  <phoneticPr fontId="3"/>
  <printOptions horizontalCentered="1"/>
  <pageMargins left="0.19685039370078741" right="0" top="0.59055118110236227" bottom="0" header="0.51181102362204722" footer="0.51181102362204722"/>
  <pageSetup paperSize="9" orientation="portrait" horizontalDpi="0" verticalDpi="0" r:id="rId1"/>
  <headerFooter alignWithMargins="0"/>
  <rowBreaks count="1" manualBreakCount="1">
    <brk id="2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結果</vt:lpstr>
      <vt:lpstr>3月資格</vt:lpstr>
      <vt:lpstr>'3月資格'!Print_Area</vt:lpstr>
      <vt:lpstr>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康浩 今井</cp:lastModifiedBy>
  <cp:lastPrinted>2023-12-04T10:40:13Z</cp:lastPrinted>
  <dcterms:created xsi:type="dcterms:W3CDTF">2004-04-03T04:25:14Z</dcterms:created>
  <dcterms:modified xsi:type="dcterms:W3CDTF">2023-12-05T13:09:19Z</dcterms:modified>
</cp:coreProperties>
</file>